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ácia" sheetId="1" r:id="rId1"/>
    <sheet name="Účastníci" sheetId="2" r:id="rId2"/>
    <sheet name="Program" sheetId="3" r:id="rId3"/>
    <sheet name="Ubytovanie" sheetId="4" r:id="rId4"/>
    <sheet name="Príjazd" sheetId="5" r:id="rId5"/>
  </sheets>
  <definedNames>
    <definedName name="_xlnm.Print_Area" localSheetId="2">'Program'!$B$2:$L$30</definedName>
    <definedName name="_xlnm.Print_Area" localSheetId="3">'Ubytovanie'!$B$2:$F$34</definedName>
    <definedName name="Excel_BuiltIn_Print_Area" localSheetId="2">'Program'!$B$2:$L$30</definedName>
    <definedName name="Excel_BuiltIn_Print_Area" localSheetId="3">'Ubytovanie'!$B$2:$F$34</definedName>
  </definedNames>
  <calcPr fullCalcOnLoad="1"/>
</workbook>
</file>

<file path=xl/sharedStrings.xml><?xml version="1.0" encoding="utf-8"?>
<sst xmlns="http://schemas.openxmlformats.org/spreadsheetml/2006/main" count="167" uniqueCount="125">
  <si>
    <t>IV. Medzinárodný letný zraz turistov 2022</t>
  </si>
  <si>
    <t>Poľsko - Bieszczady, 7. - 11. 9. 2022</t>
  </si>
  <si>
    <t>Pokyn na vyplnenie prihlášky: vyplňujte iba žlté políčka, ceny a súčty sa dopočítajú automaticky.</t>
  </si>
  <si>
    <t>Záväzná prihláška</t>
  </si>
  <si>
    <t>Názov odboru/klubu:</t>
  </si>
  <si>
    <t>č. odboru/klubu :</t>
  </si>
  <si>
    <t>Vedúci účasti:</t>
  </si>
  <si>
    <t>Telefón:</t>
  </si>
  <si>
    <t>ulica, číslo:</t>
  </si>
  <si>
    <t>E-mail:</t>
  </si>
  <si>
    <t>obec, 
PSČ:</t>
  </si>
  <si>
    <t>Pre účasť na zraze predpokladáme kurz nákupu valut EUR/PLN</t>
  </si>
  <si>
    <t>1 PLN =</t>
  </si>
  <si>
    <t>Rekapitulácia poplatkov</t>
  </si>
  <si>
    <t>EUR</t>
  </si>
  <si>
    <t>Ubytovanie s plnou penziou + účastnicky poplatok</t>
  </si>
  <si>
    <t>Výber z ponuky programov</t>
  </si>
  <si>
    <t>Zaplatená záloha</t>
  </si>
  <si>
    <t>dňa:</t>
  </si>
  <si>
    <t xml:space="preserve">Doplatok k úhrade podľa faktúry </t>
  </si>
  <si>
    <r>
      <rPr>
        <b/>
        <sz val="12"/>
        <color indexed="8"/>
        <rFont val="Calibri"/>
        <family val="2"/>
      </rPr>
      <t xml:space="preserve">Potvrdenie o zaplatení zálohy 70 EUR na osobu na účet KST IBAN: </t>
    </r>
    <r>
      <rPr>
        <b/>
        <sz val="12"/>
        <color indexed="60"/>
        <rFont val="Calibri"/>
        <family val="2"/>
      </rPr>
      <t>SK4609000000000011484266</t>
    </r>
    <r>
      <rPr>
        <b/>
        <sz val="12"/>
        <color indexed="2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zašlite spolu s prihláškou do 25.5.2022. Doplatok po obdržaní faktúry na základe objednaných služieb. </t>
    </r>
  </si>
  <si>
    <t>Variabilný symbol : členské číslo KST</t>
  </si>
  <si>
    <t>Zoznam účastníkov</t>
  </si>
  <si>
    <t>Por. č.</t>
  </si>
  <si>
    <t>Meno a priezvisko</t>
  </si>
  <si>
    <t>Adresa</t>
  </si>
  <si>
    <t>Dátum narodenia</t>
  </si>
  <si>
    <t>Členské číslo KST</t>
  </si>
  <si>
    <t>Velikost trička</t>
  </si>
  <si>
    <t>Tričko / Polokošile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</si>
  <si>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</si>
  <si>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</si>
  <si>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</si>
  <si>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</si>
  <si>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</si>
  <si>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</si>
  <si>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</si>
  <si>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</si>
  <si>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</si>
  <si>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</si>
  <si>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</si>
  <si>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</si>
  <si>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</si>
  <si>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</si>
  <si>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</si>
  <si>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</si>
  <si>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</si>
  <si>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</si>
  <si>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</si>
  <si>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</si>
  <si>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</si>
  <si>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</si>
  <si>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</si>
  <si>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</si>
  <si>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</si>
  <si>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Ponuka programov</t>
  </si>
  <si>
    <t>Usporiadatelia pripravili na štvrtok 8.9. autobusový výlet po Bieszczadech, na piatok a sobotu pešie túry (vždy ľahšie a tažšie), výjazd na horských bicykloch (vlastných), jazdy na koňoch (požičaných) a jazdy na kajakoch (požičaných).</t>
  </si>
  <si>
    <t>Autobusový výlet - štvrtok 8. 9. 2022</t>
  </si>
  <si>
    <t>Cena / osoba</t>
  </si>
  <si>
    <t>počet prihlásených osôb</t>
  </si>
  <si>
    <t>Celkové náklady</t>
  </si>
  <si>
    <t>PLN</t>
  </si>
  <si>
    <t>Ustrzyki Górne – Lutowiska – Ustrzyki Dolne (prehliadka Múzea Prírodného Bieszczadzkiego Národného Parku) – Uherce – Myczkowce (prehliadka Centra Ekumenickej Kultury – Park Miniatur) – Solina (prechádzka po hrádzi priehrady na Sanu) – Polańczyk – Bukowiec – Terka – Dołżyca – Wetlina – Ustrzyki Górne (cca 8 hod.)</t>
  </si>
  <si>
    <t>Turistické programy - piatok 9. 9. 2022</t>
  </si>
  <si>
    <t>Trasa, dĺžka, obtiažnosť</t>
  </si>
  <si>
    <t>A1</t>
  </si>
  <si>
    <r>
      <rPr>
        <b/>
        <u val="single"/>
        <sz val="11"/>
        <color indexed="8"/>
        <rFont val="Calibri"/>
        <family val="2"/>
      </rPr>
      <t xml:space="preserve">Pešia túra - ťažšia (20 km, 6 hod. 10 min., prevýšenie 910 m)
</t>
    </r>
    <r>
      <rPr>
        <sz val="11"/>
        <color indexed="8"/>
        <rFont val="Calibri"/>
        <family val="2"/>
      </rPr>
      <t xml:space="preserve">Wołosate – Przełęcz Bukowska (1107 m) – Rozsypaniec (1280 m) – Halicz (1333 m) – Przełęcz Goprowska (1160 m) – Przełęcz pod Tarnicą (1276 m) – Tarnica (1346 m) – Wołosate </t>
    </r>
  </si>
  <si>
    <t>A2</t>
  </si>
  <si>
    <r>
      <rPr>
        <b/>
        <u val="single"/>
        <sz val="11"/>
        <color indexed="8"/>
        <rFont val="Calibri"/>
        <family val="2"/>
      </rPr>
      <t xml:space="preserve">Pešia túra - ľahšia (16 km, 5 hod., prevýšenie 580 m)
</t>
    </r>
    <r>
      <rPr>
        <sz val="11"/>
        <color indexed="8"/>
        <rFont val="Calibri"/>
        <family val="2"/>
      </rPr>
      <t xml:space="preserve">Majdan (jazda lesnou železnicou na trase: Majdan – Balnica), nasleduje pešia túra na trase: Balnica – Czerenin (929 m) – Stryb (1011 m) – Rypi Wierch (1003 m) – Przełęcz nad Roztokami (801 m) – Roztoki Górne </t>
    </r>
  </si>
  <si>
    <t>B1</t>
  </si>
  <si>
    <r>
      <rPr>
        <b/>
        <u val="single"/>
        <sz val="11"/>
        <color indexed="8"/>
        <rFont val="Calibri"/>
        <family val="2"/>
      </rPr>
      <t xml:space="preserve">Výjazd na horskom bicykli (cca 43 km, prevýšenie 600 m, 3 hod. 30 min., cesta asfalt 25 km, štrk 18 km)
</t>
    </r>
    <r>
      <rPr>
        <sz val="11"/>
        <color indexed="8"/>
        <rFont val="Calibri"/>
        <family val="2"/>
      </rPr>
      <t>Ustrzyki Górne – Widełki – Krutyjówka (ukázka zubří farmy) – Muczne –  Tarnawa Niżna – Dźwiniacz Górny – Czerenna – Stuposiany –   Pszczeliny – Bereżki – Ustrzyki Górne</t>
    </r>
  </si>
  <si>
    <t>C1</t>
  </si>
  <si>
    <r>
      <rPr>
        <b/>
        <u val="single"/>
        <sz val="11"/>
        <color indexed="8"/>
        <rFont val="Calibri"/>
        <family val="2"/>
      </rPr>
      <t xml:space="preserve">Jazda na kajaku (cca 8 km, doba jazdy cca 5 hod.)
</t>
    </r>
    <r>
      <rPr>
        <sz val="11"/>
        <color indexed="8"/>
        <rFont val="Calibri"/>
        <family val="2"/>
      </rPr>
      <t>Prevoz do Polańczyka (prístav Eko Marina) – trasa jazdy po Soliňskom jazere v dvojmiestnych kajakoch</t>
    </r>
  </si>
  <si>
    <t>D1</t>
  </si>
  <si>
    <r>
      <rPr>
        <b/>
        <u val="single"/>
        <sz val="11"/>
        <color indexed="8"/>
        <rFont val="Calibri"/>
        <family val="2"/>
      </rPr>
      <t xml:space="preserve">Jazda na koni (cca 6 hod.)
</t>
    </r>
    <r>
      <rPr>
        <sz val="11"/>
        <color indexed="8"/>
        <rFont val="Calibri"/>
        <family val="2"/>
      </rPr>
      <t>Jazda na koni v teréne okolo hrebeňa Otrytu</t>
    </r>
  </si>
  <si>
    <t>Turistické programy - sobota 10. 9. 2022</t>
  </si>
  <si>
    <t>A3</t>
  </si>
  <si>
    <r>
      <rPr>
        <b/>
        <u val="single"/>
        <sz val="11"/>
        <color indexed="8"/>
        <rFont val="Calibri"/>
        <family val="2"/>
      </rPr>
      <t xml:space="preserve">Pešia túra - ťažšia (13 km, 5 hod., prevýšenie 730 m)
</t>
    </r>
    <r>
      <rPr>
        <sz val="11"/>
        <color indexed="8"/>
        <rFont val="Calibri"/>
        <family val="2"/>
      </rPr>
      <t xml:space="preserve">Sedlo Wyżniańska (855 m) – Chata Bacówka pod Małą Rawką – Mała Rawka (1272 m) – Wielka Rawka (1307 m) – Kremenec – trojhraničie PL-SK-UA (1221 m) – Wielka Rawka – Ustrzyki Górne  </t>
    </r>
  </si>
  <si>
    <t>A4</t>
  </si>
  <si>
    <r>
      <rPr>
        <b/>
        <u val="single"/>
        <sz val="11"/>
        <color indexed="8"/>
        <rFont val="Calibri"/>
        <family val="2"/>
      </rPr>
      <t xml:space="preserve">Pešia túra - ľahšia (14 km, 4 hod. 40 min., prevýšenie 620 m)
</t>
    </r>
    <r>
      <rPr>
        <sz val="11"/>
        <color indexed="8"/>
        <rFont val="Calibri"/>
        <family val="2"/>
      </rPr>
      <t xml:space="preserve">Sedlo Wyżna (872 m) – Połonina Wetlińska (1253 m) – Smerek (1222 m) – Sedlo Orłowicza (1099 m) – Wetlina  </t>
    </r>
  </si>
  <si>
    <t>B2</t>
  </si>
  <si>
    <r>
      <rPr>
        <b/>
        <u val="single"/>
        <sz val="11"/>
        <color indexed="8"/>
        <rFont val="Calibri"/>
        <family val="2"/>
      </rPr>
      <t xml:space="preserve">Výjazd na horskom bicykli (cca 42 km, prevýšenie 600 m, 3 hod., cesta asfalt 27 km, štrk 15 km)
</t>
    </r>
    <r>
      <rPr>
        <sz val="11"/>
        <color indexed="8"/>
        <rFont val="Calibri"/>
        <family val="2"/>
      </rPr>
      <t xml:space="preserve">Ustrzyki Górne – Brzegi Górne – Nasiczne – Dwernik – Stare Procisne – Pszczeliny – Ustrzyki Górne </t>
    </r>
  </si>
  <si>
    <t>C2</t>
  </si>
  <si>
    <r>
      <rPr>
        <b/>
        <u val="single"/>
        <sz val="11"/>
        <color indexed="8"/>
        <rFont val="Calibri"/>
        <family val="2"/>
      </rPr>
      <t xml:space="preserve">Plavba na kajaku (cca 8 km, doba jazdy cca 5 hod.)
</t>
    </r>
    <r>
      <rPr>
        <sz val="11"/>
        <color indexed="8"/>
        <rFont val="Calibri"/>
        <family val="2"/>
      </rPr>
      <t>Prevoz do Polańczyka (prístav Eko Marina) – trasa jazdy po Soliňskom jazere v dvojmiestnych kajakoch</t>
    </r>
  </si>
  <si>
    <t>D2</t>
  </si>
  <si>
    <r>
      <rPr>
        <b/>
        <u val="single"/>
        <sz val="11"/>
        <color indexed="8"/>
        <rFont val="Calibri"/>
        <family val="2"/>
      </rPr>
      <t xml:space="preserve">Tursitika na koni (cca 6 hod.)
</t>
    </r>
    <r>
      <rPr>
        <sz val="11"/>
        <color indexed="8"/>
        <rFont val="Calibri"/>
        <family val="2"/>
      </rPr>
      <t>Jazda na koni v teréne okolo hrebeňa Otrytu</t>
    </r>
  </si>
  <si>
    <t>Celková cena za programy</t>
  </si>
  <si>
    <t>CELKOM</t>
  </si>
  <si>
    <t>Ponuka ubytovania a stravovania</t>
  </si>
  <si>
    <t>Centrum zrazu je v areáli PTTK v osade USTRZYKI GÓRNE, kde je turistický hotel a kemp s rôznymi chatkami a ubytovňami. Je možné tu stanovať či byť ubytovaný v prívese alebo v kampere.
Po celú dobu pobytu usporiadatelia zabezpečujú plnú penziu - raňajky a večere v hotelovej reštaurácii, na obed balíčky.</t>
  </si>
  <si>
    <t>Cena zahŕňa ubytovanie a stravovanie po celú dobu pobytu, účasť na spoločných aktivitách, účastnicky servis (plaketu, visačku, spravodaj, informačné materiály)</t>
  </si>
  <si>
    <t>Pobyt od stredy 7. 9. 2022 do nedele 11. 9. 2022</t>
  </si>
  <si>
    <t>Cena za pobyt</t>
  </si>
  <si>
    <t>Počet osôb</t>
  </si>
  <si>
    <t>Cena celkom</t>
  </si>
  <si>
    <t>Ubytovanie v hoteli</t>
  </si>
  <si>
    <t xml:space="preserve">Izby 1 - 3L, </t>
  </si>
  <si>
    <t>Horská chata</t>
  </si>
  <si>
    <t xml:space="preserve">2L izby, spoločné soc. zar. </t>
  </si>
  <si>
    <t>Ubytovňa A a B</t>
  </si>
  <si>
    <t>Ubytovňa C</t>
  </si>
  <si>
    <t>Kempingové domky</t>
  </si>
  <si>
    <t xml:space="preserve">2L alebo 4L chatka so soc. zar. </t>
  </si>
  <si>
    <t>2L až 4L, spoločné soc. zar.</t>
  </si>
  <si>
    <t>Ubytovanie v kempe</t>
  </si>
  <si>
    <t>v stane, v aute, v prívese</t>
  </si>
  <si>
    <t>Dodatočná platba</t>
  </si>
  <si>
    <t>parkovanie</t>
  </si>
  <si>
    <t>kamper, príves 30 PLN za deň</t>
  </si>
  <si>
    <t>pripojenie elektriny 20 PLN za deň</t>
  </si>
  <si>
    <t>Pobyt od štvrtka 8. 9. 2022 do nedele 11. 9. 2022</t>
  </si>
  <si>
    <t xml:space="preserve">Izby 1 - 3L </t>
  </si>
  <si>
    <t>Celková cena za ubytovanie a stravovanie</t>
  </si>
  <si>
    <t>Príjazd</t>
  </si>
  <si>
    <t>Odporúčaná doba príjazdu je streda po 15:00 hod.</t>
  </si>
  <si>
    <t>Cestovanie</t>
  </si>
  <si>
    <t>Príjazd na zraz – približná hodina príjazdu</t>
  </si>
  <si>
    <t>Počet účastníkov</t>
  </si>
  <si>
    <t>ŠPZ</t>
  </si>
  <si>
    <t xml:space="preserve">7. 9. 2022     - streda
</t>
  </si>
  <si>
    <t xml:space="preserve">8. 9. 2022   -  štvrtok
</t>
  </si>
  <si>
    <t>iný deň</t>
  </si>
  <si>
    <t>osobné auto/autá</t>
  </si>
  <si>
    <t>kamper/príves</t>
  </si>
  <si>
    <t>hromadná doprava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</si>
</sst>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_-* #,##0.000\ [$€-1]_-;\-* #,##0.000\ [$€-1]_-;_-* \-??\ [$€-1]_-;_-@_-"/>
    <numFmt numFmtId="167" formatCode="_-* #,##0.00\ [$€-1]_-;\-* #,##0.00\ [$€-1]_-;_-* \-??\ [$€-1]_-;_-@_-"/>
    <numFmt numFmtId="168" formatCode="dd/mm/yyyy"/>
    <numFmt numFmtId="169" formatCode="#,##0&quot; Ft&quot;;[RED]\-#,##0&quot; Ft&quot;"/>
    <numFmt numFmtId="170" formatCode="0"/>
    <numFmt numFmtId="171" formatCode="_-* #,##0.00\ [$PLN]_-;\-* #,##0.00\ [$PLN]_-;_-* \-??\ [$PLN]_-;_-@_-"/>
    <numFmt numFmtId="172" formatCode="_-* #,##0\ [$PLN]_-;\-* #,##0\ [$PLN]_-;_-* \-??\ [$PLN]_-;_-@_-"/>
    <numFmt numFmtId="173" formatCode="hh:mm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6"/>
      <color indexed="9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53"/>
      <name val="Calibri"/>
      <family val="0"/>
    </font>
    <font>
      <b/>
      <sz val="11"/>
      <color indexed="25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60"/>
      <name val="Calibri"/>
      <family val="2"/>
    </font>
    <font>
      <b/>
      <sz val="12"/>
      <color indexed="28"/>
      <name val="Calibri"/>
      <family val="2"/>
    </font>
    <font>
      <sz val="11"/>
      <color indexed="60"/>
      <name val="Calibri"/>
      <family val="2"/>
    </font>
    <font>
      <b/>
      <sz val="12"/>
      <color indexed="9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  <xf numFmtId="164" fontId="2" fillId="0" borderId="1" applyNumberFormat="0" applyFill="0" applyAlignment="0" applyProtection="0"/>
    <xf numFmtId="164" fontId="3" fillId="0" borderId="2" applyNumberFormat="0" applyFill="0" applyAlignment="0" applyProtection="0"/>
    <xf numFmtId="164" fontId="0" fillId="2" borderId="3" applyNumberFormat="0" applyAlignment="0" applyProtection="0"/>
  </cellStyleXfs>
  <cellXfs count="140">
    <xf numFmtId="164" fontId="0" fillId="0" borderId="0" xfId="0" applyAlignment="1">
      <alignment/>
    </xf>
    <xf numFmtId="164" fontId="4" fillId="3" borderId="4" xfId="0" applyFont="1" applyFill="1" applyBorder="1" applyAlignment="1">
      <alignment horizontal="center" vertical="center"/>
    </xf>
    <xf numFmtId="164" fontId="5" fillId="4" borderId="5" xfId="0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4" fontId="7" fillId="3" borderId="5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left"/>
    </xf>
    <xf numFmtId="164" fontId="8" fillId="5" borderId="7" xfId="0" applyFont="1" applyFill="1" applyBorder="1" applyAlignment="1">
      <alignment horizontal="left" vertical="center"/>
    </xf>
    <xf numFmtId="164" fontId="0" fillId="0" borderId="7" xfId="0" applyFont="1" applyBorder="1" applyAlignment="1">
      <alignment horizontal="center" vertical="center"/>
    </xf>
    <xf numFmtId="164" fontId="5" fillId="5" borderId="7" xfId="0" applyFont="1" applyFill="1" applyBorder="1" applyAlignment="1">
      <alignment horizontal="center" vertical="center"/>
    </xf>
    <xf numFmtId="164" fontId="0" fillId="5" borderId="7" xfId="0" applyFill="1" applyBorder="1" applyAlignment="1">
      <alignment horizontal="left" vertical="center"/>
    </xf>
    <xf numFmtId="165" fontId="0" fillId="5" borderId="7" xfId="0" applyNumberForma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0" borderId="6" xfId="0" applyFont="1" applyBorder="1" applyAlignment="1">
      <alignment horizontal="left" wrapText="1"/>
    </xf>
    <xf numFmtId="164" fontId="9" fillId="5" borderId="7" xfId="20" applyNumberFormat="1" applyFill="1" applyBorder="1" applyAlignment="1" applyProtection="1">
      <alignment horizontal="center" vertical="center"/>
      <protection/>
    </xf>
    <xf numFmtId="164" fontId="5" fillId="0" borderId="7" xfId="0" applyFont="1" applyBorder="1" applyAlignment="1">
      <alignment horizontal="left"/>
    </xf>
    <xf numFmtId="164" fontId="5" fillId="0" borderId="7" xfId="0" applyFont="1" applyBorder="1" applyAlignment="1">
      <alignment horizontal="right"/>
    </xf>
    <xf numFmtId="166" fontId="5" fillId="0" borderId="7" xfId="0" applyNumberFormat="1" applyFont="1" applyBorder="1" applyAlignment="1">
      <alignment horizontal="center"/>
    </xf>
    <xf numFmtId="164" fontId="10" fillId="0" borderId="0" xfId="0" applyFont="1" applyFill="1" applyAlignment="1">
      <alignment/>
    </xf>
    <xf numFmtId="164" fontId="11" fillId="0" borderId="0" xfId="0" applyFont="1" applyFill="1" applyBorder="1" applyAlignment="1">
      <alignment/>
    </xf>
    <xf numFmtId="164" fontId="11" fillId="0" borderId="0" xfId="0" applyFon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7" fontId="7" fillId="3" borderId="8" xfId="0" applyNumberFormat="1" applyFont="1" applyFill="1" applyBorder="1" applyAlignment="1">
      <alignment horizontal="center" vertical="center"/>
    </xf>
    <xf numFmtId="167" fontId="0" fillId="0" borderId="9" xfId="0" applyNumberForma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4" fontId="12" fillId="0" borderId="0" xfId="0" applyFont="1" applyAlignment="1">
      <alignment/>
    </xf>
    <xf numFmtId="164" fontId="8" fillId="0" borderId="11" xfId="0" applyFont="1" applyBorder="1" applyAlignment="1">
      <alignment horizontal="left"/>
    </xf>
    <xf numFmtId="167" fontId="8" fillId="0" borderId="12" xfId="0" applyNumberFormat="1" applyFont="1" applyBorder="1" applyAlignment="1">
      <alignment horizontal="center"/>
    </xf>
    <xf numFmtId="164" fontId="12" fillId="0" borderId="0" xfId="0" applyFont="1" applyFill="1" applyAlignment="1">
      <alignment/>
    </xf>
    <xf numFmtId="164" fontId="8" fillId="0" borderId="6" xfId="0" applyFont="1" applyBorder="1" applyAlignment="1">
      <alignment horizontal="left"/>
    </xf>
    <xf numFmtId="167" fontId="8" fillId="0" borderId="13" xfId="0" applyNumberFormat="1" applyFont="1" applyBorder="1" applyAlignment="1">
      <alignment horizontal="center"/>
    </xf>
    <xf numFmtId="164" fontId="8" fillId="0" borderId="9" xfId="0" applyFont="1" applyBorder="1" applyAlignment="1">
      <alignment horizontal="left"/>
    </xf>
    <xf numFmtId="164" fontId="8" fillId="0" borderId="14" xfId="0" applyFont="1" applyBorder="1" applyAlignment="1">
      <alignment horizontal="right"/>
    </xf>
    <xf numFmtId="168" fontId="8" fillId="5" borderId="14" xfId="0" applyNumberFormat="1" applyFont="1" applyFill="1" applyBorder="1" applyAlignment="1">
      <alignment/>
    </xf>
    <xf numFmtId="167" fontId="8" fillId="5" borderId="10" xfId="0" applyNumberFormat="1" applyFont="1" applyFill="1" applyBorder="1" applyAlignment="1">
      <alignment horizontal="center"/>
    </xf>
    <xf numFmtId="164" fontId="13" fillId="0" borderId="8" xfId="0" applyFont="1" applyBorder="1" applyAlignment="1">
      <alignment horizontal="left" vertical="center"/>
    </xf>
    <xf numFmtId="167" fontId="13" fillId="0" borderId="8" xfId="0" applyNumberFormat="1" applyFont="1" applyBorder="1" applyAlignment="1">
      <alignment horizontal="center" vertical="center"/>
    </xf>
    <xf numFmtId="164" fontId="8" fillId="0" borderId="15" xfId="0" applyFont="1" applyBorder="1" applyAlignment="1">
      <alignment horizontal="center" vertical="center" wrapText="1"/>
    </xf>
    <xf numFmtId="164" fontId="16" fillId="0" borderId="16" xfId="0" applyFont="1" applyBorder="1" applyAlignment="1">
      <alignment horizontal="center" wrapText="1"/>
    </xf>
    <xf numFmtId="164" fontId="5" fillId="4" borderId="5" xfId="0" applyFont="1" applyFill="1" applyBorder="1" applyAlignment="1">
      <alignment horizontal="center" vertical="center"/>
    </xf>
    <xf numFmtId="164" fontId="17" fillId="3" borderId="17" xfId="0" applyFont="1" applyFill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center"/>
    </xf>
    <xf numFmtId="164" fontId="0" fillId="5" borderId="19" xfId="0" applyFont="1" applyFill="1" applyBorder="1" applyAlignment="1">
      <alignment vertical="center" wrapText="1"/>
    </xf>
    <xf numFmtId="168" fontId="0" fillId="5" borderId="19" xfId="0" applyNumberFormat="1" applyFont="1" applyFill="1" applyBorder="1" applyAlignment="1">
      <alignment vertical="center" wrapText="1"/>
    </xf>
    <xf numFmtId="164" fontId="0" fillId="5" borderId="20" xfId="0" applyFill="1" applyBorder="1" applyAlignment="1">
      <alignment horizontal="center"/>
    </xf>
    <xf numFmtId="164" fontId="0" fillId="5" borderId="12" xfId="0" applyFill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5" borderId="7" xfId="0" applyFont="1" applyFill="1" applyBorder="1" applyAlignment="1">
      <alignment vertical="center" wrapText="1"/>
    </xf>
    <xf numFmtId="164" fontId="0" fillId="5" borderId="22" xfId="0" applyFill="1" applyBorder="1" applyAlignment="1">
      <alignment horizontal="center"/>
    </xf>
    <xf numFmtId="164" fontId="0" fillId="5" borderId="13" xfId="0" applyFill="1" applyBorder="1" applyAlignment="1">
      <alignment horizontal="center"/>
    </xf>
    <xf numFmtId="168" fontId="0" fillId="5" borderId="7" xfId="0" applyNumberFormat="1" applyFont="1" applyFill="1" applyBorder="1" applyAlignment="1">
      <alignment vertical="center" wrapText="1"/>
    </xf>
    <xf numFmtId="164" fontId="0" fillId="5" borderId="7" xfId="0" applyFont="1" applyFill="1" applyBorder="1" applyAlignment="1">
      <alignment horizontal="right" vertical="center" wrapText="1"/>
    </xf>
    <xf numFmtId="164" fontId="0" fillId="0" borderId="6" xfId="0" applyFont="1" applyBorder="1" applyAlignment="1">
      <alignment horizontal="center"/>
    </xf>
    <xf numFmtId="164" fontId="0" fillId="5" borderId="19" xfId="0" applyFill="1" applyBorder="1" applyAlignment="1">
      <alignment/>
    </xf>
    <xf numFmtId="164" fontId="0" fillId="5" borderId="19" xfId="0" applyFill="1" applyBorder="1" applyAlignment="1">
      <alignment horizontal="right"/>
    </xf>
    <xf numFmtId="164" fontId="0" fillId="5" borderId="19" xfId="0" applyFill="1" applyBorder="1" applyAlignment="1">
      <alignment horizontal="center"/>
    </xf>
    <xf numFmtId="164" fontId="0" fillId="5" borderId="7" xfId="0" applyFill="1" applyBorder="1" applyAlignment="1">
      <alignment horizontal="center"/>
    </xf>
    <xf numFmtId="164" fontId="0" fillId="5" borderId="7" xfId="0" applyFill="1" applyBorder="1" applyAlignment="1">
      <alignment/>
    </xf>
    <xf numFmtId="164" fontId="0" fillId="5" borderId="7" xfId="0" applyFill="1" applyBorder="1" applyAlignment="1">
      <alignment horizontal="right"/>
    </xf>
    <xf numFmtId="164" fontId="0" fillId="0" borderId="0" xfId="0" applyAlignment="1">
      <alignment horizontal="center"/>
    </xf>
    <xf numFmtId="164" fontId="7" fillId="3" borderId="4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/>
    </xf>
    <xf numFmtId="164" fontId="0" fillId="0" borderId="5" xfId="0" applyFont="1" applyBorder="1" applyAlignment="1">
      <alignment horizontal="center" vertical="center" wrapText="1"/>
    </xf>
    <xf numFmtId="164" fontId="7" fillId="3" borderId="5" xfId="0" applyFont="1" applyFill="1" applyBorder="1" applyAlignment="1">
      <alignment horizontal="left" vertical="center" wrapText="1"/>
    </xf>
    <xf numFmtId="164" fontId="8" fillId="6" borderId="6" xfId="0" applyFont="1" applyFill="1" applyBorder="1" applyAlignment="1">
      <alignment horizontal="left" vertical="center"/>
    </xf>
    <xf numFmtId="164" fontId="5" fillId="4" borderId="23" xfId="0" applyFont="1" applyFill="1" applyBorder="1" applyAlignment="1">
      <alignment horizontal="center" vertical="center" wrapText="1"/>
    </xf>
    <xf numFmtId="164" fontId="18" fillId="6" borderId="7" xfId="0" applyFont="1" applyFill="1" applyBorder="1" applyAlignment="1">
      <alignment horizontal="center" vertical="center" wrapText="1"/>
    </xf>
    <xf numFmtId="169" fontId="0" fillId="6" borderId="13" xfId="0" applyNumberFormat="1" applyFont="1" applyFill="1" applyBorder="1" applyAlignment="1">
      <alignment horizontal="center" vertical="center" wrapText="1"/>
    </xf>
    <xf numFmtId="164" fontId="0" fillId="4" borderId="23" xfId="0" applyFont="1" applyFill="1" applyBorder="1" applyAlignment="1">
      <alignment horizontal="center" vertical="center"/>
    </xf>
    <xf numFmtId="164" fontId="5" fillId="4" borderId="6" xfId="0" applyFont="1" applyFill="1" applyBorder="1" applyAlignment="1">
      <alignment horizontal="center" vertical="center"/>
    </xf>
    <xf numFmtId="164" fontId="0" fillId="6" borderId="7" xfId="0" applyFont="1" applyFill="1" applyBorder="1" applyAlignment="1">
      <alignment horizontal="left" vertical="center" wrapText="1"/>
    </xf>
    <xf numFmtId="170" fontId="0" fillId="6" borderId="7" xfId="0" applyNumberFormat="1" applyFill="1" applyBorder="1" applyAlignment="1">
      <alignment horizontal="center" vertical="center"/>
    </xf>
    <xf numFmtId="164" fontId="0" fillId="5" borderId="7" xfId="0" applyFill="1" applyBorder="1" applyAlignment="1">
      <alignment horizontal="center" vertical="center"/>
    </xf>
    <xf numFmtId="171" fontId="0" fillId="6" borderId="13" xfId="0" applyNumberFormat="1" applyFill="1" applyBorder="1" applyAlignment="1">
      <alignment horizontal="center" vertical="center"/>
    </xf>
    <xf numFmtId="164" fontId="5" fillId="4" borderId="24" xfId="0" applyFont="1" applyFill="1" applyBorder="1" applyAlignment="1">
      <alignment horizontal="center" vertical="center"/>
    </xf>
    <xf numFmtId="164" fontId="6" fillId="6" borderId="7" xfId="0" applyFont="1" applyFill="1" applyBorder="1" applyAlignment="1">
      <alignment horizontal="left" vertical="center" wrapText="1"/>
    </xf>
    <xf numFmtId="164" fontId="7" fillId="3" borderId="25" xfId="0" applyFont="1" applyFill="1" applyBorder="1" applyAlignment="1">
      <alignment horizontal="left" vertical="center" wrapText="1"/>
    </xf>
    <xf numFmtId="164" fontId="8" fillId="6" borderId="26" xfId="0" applyFont="1" applyFill="1" applyBorder="1" applyAlignment="1">
      <alignment horizontal="left" vertical="center"/>
    </xf>
    <xf numFmtId="164" fontId="8" fillId="6" borderId="27" xfId="0" applyFont="1" applyFill="1" applyBorder="1" applyAlignment="1">
      <alignment horizontal="left" vertical="center"/>
    </xf>
    <xf numFmtId="164" fontId="0" fillId="6" borderId="22" xfId="0" applyFont="1" applyFill="1" applyBorder="1" applyAlignment="1">
      <alignment horizontal="center" vertical="center"/>
    </xf>
    <xf numFmtId="164" fontId="5" fillId="4" borderId="28" xfId="0" applyFont="1" applyFill="1" applyBorder="1" applyAlignment="1">
      <alignment horizontal="center" vertical="center" wrapText="1"/>
    </xf>
    <xf numFmtId="164" fontId="8" fillId="6" borderId="29" xfId="0" applyFont="1" applyFill="1" applyBorder="1" applyAlignment="1">
      <alignment horizontal="left" vertical="center"/>
    </xf>
    <xf numFmtId="164" fontId="8" fillId="6" borderId="30" xfId="0" applyFont="1" applyFill="1" applyBorder="1" applyAlignment="1">
      <alignment horizontal="left" vertical="center"/>
    </xf>
    <xf numFmtId="164" fontId="5" fillId="6" borderId="30" xfId="0" applyFont="1" applyFill="1" applyBorder="1" applyAlignment="1">
      <alignment horizontal="left" vertical="center"/>
    </xf>
    <xf numFmtId="164" fontId="0" fillId="4" borderId="28" xfId="0" applyFont="1" applyFill="1" applyBorder="1" applyAlignment="1">
      <alignment horizontal="center" vertical="center"/>
    </xf>
    <xf numFmtId="164" fontId="5" fillId="4" borderId="11" xfId="0" applyFont="1" applyFill="1" applyBorder="1" applyAlignment="1">
      <alignment horizontal="center" vertical="center"/>
    </xf>
    <xf numFmtId="164" fontId="19" fillId="6" borderId="7" xfId="0" applyFont="1" applyFill="1" applyBorder="1" applyAlignment="1">
      <alignment horizontal="left" vertical="center" wrapText="1"/>
    </xf>
    <xf numFmtId="164" fontId="5" fillId="4" borderId="31" xfId="0" applyFont="1" applyFill="1" applyBorder="1" applyAlignment="1">
      <alignment horizontal="center" vertical="center"/>
    </xf>
    <xf numFmtId="170" fontId="0" fillId="6" borderId="32" xfId="0" applyNumberFormat="1" applyFill="1" applyBorder="1" applyAlignment="1">
      <alignment horizontal="center" vertical="center"/>
    </xf>
    <xf numFmtId="164" fontId="0" fillId="5" borderId="32" xfId="0" applyFill="1" applyBorder="1" applyAlignment="1">
      <alignment horizontal="center" vertical="center"/>
    </xf>
    <xf numFmtId="171" fontId="0" fillId="6" borderId="33" xfId="0" applyNumberFormat="1" applyFill="1" applyBorder="1" applyAlignment="1">
      <alignment horizontal="center" vertical="center"/>
    </xf>
    <xf numFmtId="164" fontId="7" fillId="3" borderId="8" xfId="0" applyFont="1" applyFill="1" applyBorder="1" applyAlignment="1">
      <alignment horizontal="center"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0" fillId="0" borderId="35" xfId="0" applyBorder="1" applyAlignment="1">
      <alignment horizontal="center"/>
    </xf>
    <xf numFmtId="164" fontId="0" fillId="0" borderId="36" xfId="0" applyBorder="1" applyAlignment="1">
      <alignment/>
    </xf>
    <xf numFmtId="164" fontId="0" fillId="0" borderId="37" xfId="0" applyFont="1" applyBorder="1" applyAlignment="1">
      <alignment horizontal="center"/>
    </xf>
    <xf numFmtId="164" fontId="0" fillId="0" borderId="38" xfId="0" applyBorder="1" applyAlignment="1">
      <alignment/>
    </xf>
    <xf numFmtId="164" fontId="0" fillId="0" borderId="39" xfId="0" applyBorder="1" applyAlignment="1">
      <alignment/>
    </xf>
    <xf numFmtId="164" fontId="0" fillId="0" borderId="39" xfId="0" applyBorder="1" applyAlignment="1">
      <alignment horizontal="center"/>
    </xf>
    <xf numFmtId="164" fontId="8" fillId="0" borderId="40" xfId="0" applyFont="1" applyBorder="1" applyAlignment="1">
      <alignment/>
    </xf>
    <xf numFmtId="171" fontId="8" fillId="0" borderId="33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 vertical="center"/>
    </xf>
    <xf numFmtId="164" fontId="7" fillId="3" borderId="7" xfId="0" applyFont="1" applyFill="1" applyBorder="1" applyAlignment="1">
      <alignment horizontal="center" vertical="center"/>
    </xf>
    <xf numFmtId="164" fontId="5" fillId="4" borderId="7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4" fontId="0" fillId="0" borderId="7" xfId="0" applyFont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center" wrapText="1"/>
    </xf>
    <xf numFmtId="164" fontId="7" fillId="7" borderId="7" xfId="0" applyFont="1" applyFill="1" applyBorder="1" applyAlignment="1">
      <alignment horizontal="left"/>
    </xf>
    <xf numFmtId="164" fontId="0" fillId="0" borderId="7" xfId="0" applyBorder="1" applyAlignment="1">
      <alignment/>
    </xf>
    <xf numFmtId="164" fontId="0" fillId="0" borderId="7" xfId="0" applyFont="1" applyBorder="1" applyAlignment="1">
      <alignment horizontal="left"/>
    </xf>
    <xf numFmtId="172" fontId="0" fillId="0" borderId="7" xfId="0" applyNumberFormat="1" applyBorder="1" applyAlignment="1">
      <alignment horizontal="center" vertical="center"/>
    </xf>
    <xf numFmtId="171" fontId="0" fillId="0" borderId="7" xfId="0" applyNumberFormat="1" applyBorder="1" applyAlignment="1">
      <alignment horizontal="center" vertical="center"/>
    </xf>
    <xf numFmtId="164" fontId="20" fillId="0" borderId="7" xfId="0" applyFont="1" applyBorder="1" applyAlignment="1">
      <alignment/>
    </xf>
    <xf numFmtId="164" fontId="5" fillId="0" borderId="7" xfId="0" applyFont="1" applyBorder="1" applyAlignment="1">
      <alignment horizontal="center" vertical="center"/>
    </xf>
    <xf numFmtId="171" fontId="8" fillId="0" borderId="7" xfId="0" applyNumberFormat="1" applyFont="1" applyBorder="1" applyAlignment="1">
      <alignment horizontal="center" vertical="center"/>
    </xf>
    <xf numFmtId="164" fontId="7" fillId="3" borderId="8" xfId="0" applyFont="1" applyFill="1" applyBorder="1" applyAlignment="1">
      <alignment horizontal="center" vertical="center"/>
    </xf>
    <xf numFmtId="164" fontId="5" fillId="4" borderId="41" xfId="0" applyFont="1" applyFill="1" applyBorder="1" applyAlignment="1">
      <alignment horizontal="center"/>
    </xf>
    <xf numFmtId="164" fontId="0" fillId="0" borderId="25" xfId="0" applyFont="1" applyBorder="1" applyAlignment="1">
      <alignment horizontal="left" vertical="center" wrapText="1"/>
    </xf>
    <xf numFmtId="164" fontId="5" fillId="6" borderId="9" xfId="0" applyFont="1" applyFill="1" applyBorder="1" applyAlignment="1">
      <alignment horizontal="center" vertical="center"/>
    </xf>
    <xf numFmtId="164" fontId="5" fillId="6" borderId="36" xfId="0" applyFont="1" applyFill="1" applyBorder="1" applyAlignment="1">
      <alignment horizontal="center" vertical="center"/>
    </xf>
    <xf numFmtId="164" fontId="5" fillId="6" borderId="14" xfId="0" applyFont="1" applyFill="1" applyBorder="1" applyAlignment="1">
      <alignment horizontal="center" vertical="center"/>
    </xf>
    <xf numFmtId="164" fontId="5" fillId="6" borderId="10" xfId="0" applyFont="1" applyFill="1" applyBorder="1" applyAlignment="1">
      <alignment horizontal="center" vertical="center"/>
    </xf>
    <xf numFmtId="164" fontId="5" fillId="6" borderId="40" xfId="0" applyFont="1" applyFill="1" applyBorder="1" applyAlignment="1">
      <alignment horizontal="center" vertical="center" wrapText="1"/>
    </xf>
    <xf numFmtId="164" fontId="5" fillId="6" borderId="11" xfId="0" applyFont="1" applyFill="1" applyBorder="1" applyAlignment="1">
      <alignment horizontal="left" vertical="center"/>
    </xf>
    <xf numFmtId="164" fontId="0" fillId="5" borderId="19" xfId="0" applyFill="1" applyBorder="1" applyAlignment="1">
      <alignment horizontal="center" vertical="center"/>
    </xf>
    <xf numFmtId="164" fontId="5" fillId="5" borderId="19" xfId="0" applyFont="1" applyFill="1" applyBorder="1" applyAlignment="1">
      <alignment horizontal="center" vertical="center"/>
    </xf>
    <xf numFmtId="164" fontId="5" fillId="5" borderId="12" xfId="0" applyFont="1" applyFill="1" applyBorder="1" applyAlignment="1">
      <alignment horizontal="center" vertical="center"/>
    </xf>
    <xf numFmtId="164" fontId="5" fillId="6" borderId="42" xfId="0" applyFont="1" applyFill="1" applyBorder="1" applyAlignment="1">
      <alignment horizontal="left" vertical="center"/>
    </xf>
    <xf numFmtId="173" fontId="5" fillId="5" borderId="40" xfId="0" applyNumberFormat="1" applyFont="1" applyFill="1" applyBorder="1" applyAlignment="1">
      <alignment horizontal="center" vertical="center"/>
    </xf>
    <xf numFmtId="164" fontId="5" fillId="5" borderId="40" xfId="0" applyFont="1" applyFill="1" applyBorder="1" applyAlignment="1">
      <alignment horizontal="center" vertical="center"/>
    </xf>
    <xf numFmtId="164" fontId="5" fillId="6" borderId="33" xfId="0" applyFont="1" applyFill="1" applyBorder="1" applyAlignment="1">
      <alignment horizontal="center" vertical="center"/>
    </xf>
    <xf numFmtId="164" fontId="5" fillId="6" borderId="9" xfId="0" applyFont="1" applyFill="1" applyBorder="1" applyAlignment="1">
      <alignment horizontal="left" vertical="center"/>
    </xf>
    <xf numFmtId="173" fontId="5" fillId="5" borderId="14" xfId="0" applyNumberFormat="1" applyFont="1" applyFill="1" applyBorder="1" applyAlignment="1">
      <alignment horizontal="center" vertical="center"/>
    </xf>
    <xf numFmtId="164" fontId="5" fillId="5" borderId="1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adpis 1 1" xfId="21"/>
    <cellStyle name="Nadpis 2 1" xfId="22"/>
    <cellStyle name="Poznámka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1172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81370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tabSelected="1" zoomScale="110" zoomScaleNormal="110" workbookViewId="0" topLeftCell="A1">
      <selection activeCell="Q12" sqref="Q12"/>
    </sheetView>
  </sheetViews>
  <sheetFormatPr defaultColWidth="9.140625" defaultRowHeight="15"/>
  <cols>
    <col min="1" max="1" width="4.8515625" style="0" customWidth="1"/>
    <col min="2" max="2" width="11.7109375" style="0" customWidth="1"/>
    <col min="3" max="3" width="12.28125" style="0" customWidth="1"/>
    <col min="6" max="6" width="9.140625" style="0" customWidth="1"/>
    <col min="7" max="7" width="6.421875" style="0" customWidth="1"/>
    <col min="8" max="8" width="11.140625" style="0" customWidth="1"/>
    <col min="9" max="9" width="17.140625" style="0" customWidth="1"/>
    <col min="10" max="10" width="11.421875" style="0" customWidth="1"/>
    <col min="11" max="11" width="11.7109375" style="0" customWidth="1"/>
  </cols>
  <sheetData>
    <row r="2" spans="2:11" ht="36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4.2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4.2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5" spans="2:11" ht="28.5" customHeight="1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</row>
    <row r="6" spans="2:11" ht="22.5" customHeight="1">
      <c r="B6" s="5" t="s">
        <v>4</v>
      </c>
      <c r="C6" s="5"/>
      <c r="D6" s="6"/>
      <c r="E6" s="6"/>
      <c r="F6" s="6"/>
      <c r="G6" s="6"/>
      <c r="H6" s="6"/>
      <c r="I6" s="7" t="s">
        <v>5</v>
      </c>
      <c r="J6" s="8"/>
      <c r="K6" s="8"/>
    </row>
    <row r="7" spans="2:11" ht="22.5" customHeight="1">
      <c r="B7" s="5" t="s">
        <v>6</v>
      </c>
      <c r="C7" s="5"/>
      <c r="D7" s="9"/>
      <c r="E7" s="9"/>
      <c r="F7" s="9"/>
      <c r="G7" s="9"/>
      <c r="H7" s="9"/>
      <c r="I7" s="7" t="s">
        <v>7</v>
      </c>
      <c r="J7" s="10"/>
      <c r="K7" s="10"/>
    </row>
    <row r="8" spans="2:18" ht="20.25" customHeight="1">
      <c r="B8" s="5" t="s">
        <v>8</v>
      </c>
      <c r="C8" s="5"/>
      <c r="D8" s="9"/>
      <c r="E8" s="9"/>
      <c r="F8" s="9"/>
      <c r="G8" s="9"/>
      <c r="H8" s="9"/>
      <c r="I8" s="7" t="s">
        <v>9</v>
      </c>
      <c r="J8" s="7"/>
      <c r="K8" s="7"/>
      <c r="L8" s="11"/>
      <c r="M8" s="11"/>
      <c r="N8" s="11"/>
      <c r="O8" s="11"/>
      <c r="P8" s="11"/>
      <c r="Q8" s="11"/>
      <c r="R8" s="11"/>
    </row>
    <row r="9" spans="2:18" ht="30" customHeight="1">
      <c r="B9" s="12" t="s">
        <v>10</v>
      </c>
      <c r="C9" s="12"/>
      <c r="D9" s="9"/>
      <c r="E9" s="9"/>
      <c r="F9" s="9"/>
      <c r="G9" s="9"/>
      <c r="H9" s="9"/>
      <c r="I9" s="13"/>
      <c r="J9" s="13"/>
      <c r="K9" s="13"/>
      <c r="L9" s="11"/>
      <c r="M9" s="11"/>
      <c r="N9" s="11"/>
      <c r="O9" s="11"/>
      <c r="P9" s="11"/>
      <c r="Q9" s="11"/>
      <c r="R9" s="11"/>
    </row>
    <row r="10" spans="2:18" ht="24">
      <c r="B10" s="14" t="s">
        <v>11</v>
      </c>
      <c r="C10" s="14"/>
      <c r="D10" s="14"/>
      <c r="E10" s="14"/>
      <c r="F10" s="14"/>
      <c r="G10" s="14"/>
      <c r="H10" s="14"/>
      <c r="I10" s="15" t="s">
        <v>12</v>
      </c>
      <c r="J10" s="16">
        <v>0.216</v>
      </c>
      <c r="K10" s="16"/>
      <c r="L10" s="17"/>
      <c r="M10" s="18"/>
      <c r="N10" s="18"/>
      <c r="O10" s="18"/>
      <c r="P10" s="18"/>
      <c r="Q10" s="19"/>
      <c r="R10" s="11"/>
    </row>
    <row r="11" spans="12:18" s="20" customFormat="1" ht="15.75">
      <c r="L11" s="21"/>
      <c r="M11" s="21"/>
      <c r="N11" s="21"/>
      <c r="O11" s="21"/>
      <c r="P11" s="21"/>
      <c r="Q11" s="21"/>
      <c r="R11" s="21"/>
    </row>
    <row r="12" spans="2:18" s="20" customFormat="1" ht="32.25" customHeight="1">
      <c r="B12" s="22" t="s">
        <v>13</v>
      </c>
      <c r="C12" s="22"/>
      <c r="D12" s="22"/>
      <c r="E12" s="22"/>
      <c r="F12" s="22"/>
      <c r="G12" s="22"/>
      <c r="H12" s="22"/>
      <c r="I12" s="22"/>
      <c r="J12" s="22"/>
      <c r="K12" s="22"/>
      <c r="L12" s="21"/>
      <c r="M12" s="21"/>
      <c r="N12" s="21"/>
      <c r="O12" s="21"/>
      <c r="P12" s="21"/>
      <c r="Q12" s="21"/>
      <c r="R12" s="21"/>
    </row>
    <row r="13" spans="2:18" s="20" customFormat="1" ht="15.75">
      <c r="B13" s="23"/>
      <c r="C13" s="23"/>
      <c r="D13" s="23"/>
      <c r="E13" s="23"/>
      <c r="F13" s="23"/>
      <c r="G13" s="23"/>
      <c r="H13" s="23"/>
      <c r="I13" s="23"/>
      <c r="J13" s="24" t="s">
        <v>14</v>
      </c>
      <c r="K13" s="24"/>
      <c r="L13" s="21"/>
      <c r="M13" s="21"/>
      <c r="N13" s="21"/>
      <c r="O13" s="21"/>
      <c r="P13" s="21"/>
      <c r="Q13" s="21"/>
      <c r="R13" s="21"/>
    </row>
    <row r="14" spans="2:18" s="25" customFormat="1" ht="24">
      <c r="B14" s="26" t="s">
        <v>15</v>
      </c>
      <c r="C14" s="26"/>
      <c r="D14" s="26"/>
      <c r="E14" s="26"/>
      <c r="F14" s="26"/>
      <c r="G14" s="26"/>
      <c r="H14" s="26"/>
      <c r="I14" s="26"/>
      <c r="J14" s="27">
        <f>Ubytovanie!F34*J10</f>
        <v>0</v>
      </c>
      <c r="K14" s="27"/>
      <c r="L14" s="17"/>
      <c r="M14" s="28"/>
      <c r="N14" s="28"/>
      <c r="O14" s="28"/>
      <c r="P14" s="28"/>
      <c r="Q14" s="28"/>
      <c r="R14" s="28"/>
    </row>
    <row r="15" spans="2:18" s="25" customFormat="1" ht="24">
      <c r="B15" s="29" t="s">
        <v>16</v>
      </c>
      <c r="C15" s="29"/>
      <c r="D15" s="29"/>
      <c r="E15" s="29"/>
      <c r="F15" s="29"/>
      <c r="G15" s="29"/>
      <c r="H15" s="29"/>
      <c r="I15" s="29"/>
      <c r="J15" s="30">
        <f>Program!K30*J10</f>
        <v>0</v>
      </c>
      <c r="K15" s="30"/>
      <c r="L15" s="17"/>
      <c r="M15" s="28"/>
      <c r="N15" s="28"/>
      <c r="O15" s="28"/>
      <c r="P15" s="28"/>
      <c r="Q15" s="28"/>
      <c r="R15" s="28"/>
    </row>
    <row r="16" spans="2:18" s="25" customFormat="1" ht="24">
      <c r="B16" s="31" t="s">
        <v>17</v>
      </c>
      <c r="C16" s="31"/>
      <c r="D16" s="31"/>
      <c r="E16" s="31"/>
      <c r="F16" s="31"/>
      <c r="G16" s="31"/>
      <c r="H16" s="32" t="s">
        <v>18</v>
      </c>
      <c r="I16" s="33"/>
      <c r="J16" s="34">
        <v>0</v>
      </c>
      <c r="K16" s="34"/>
      <c r="L16" s="17"/>
      <c r="M16" s="28"/>
      <c r="N16" s="28"/>
      <c r="O16" s="28"/>
      <c r="P16" s="28"/>
      <c r="Q16" s="28"/>
      <c r="R16" s="28"/>
    </row>
    <row r="17" spans="2:18" ht="29.25" customHeight="1">
      <c r="B17" s="35" t="s">
        <v>19</v>
      </c>
      <c r="C17" s="35"/>
      <c r="D17" s="35"/>
      <c r="E17" s="35"/>
      <c r="F17" s="35"/>
      <c r="G17" s="35"/>
      <c r="H17" s="35"/>
      <c r="I17" s="35"/>
      <c r="J17" s="36">
        <f>J14+J15-J16</f>
        <v>0</v>
      </c>
      <c r="K17" s="36"/>
      <c r="L17" s="17"/>
      <c r="M17" s="11"/>
      <c r="N17" s="11"/>
      <c r="O17" s="11"/>
      <c r="P17" s="11"/>
      <c r="Q17" s="11"/>
      <c r="R17" s="11"/>
    </row>
    <row r="18" spans="2:18" ht="34.5" customHeight="1">
      <c r="B18" s="37" t="s">
        <v>20</v>
      </c>
      <c r="C18" s="37"/>
      <c r="D18" s="37"/>
      <c r="E18" s="37"/>
      <c r="F18" s="37"/>
      <c r="G18" s="37"/>
      <c r="H18" s="37"/>
      <c r="I18" s="37"/>
      <c r="J18" s="37"/>
      <c r="K18" s="37"/>
      <c r="L18" s="11"/>
      <c r="M18" s="11"/>
      <c r="N18" s="11"/>
      <c r="O18" s="11"/>
      <c r="P18" s="11"/>
      <c r="Q18" s="11"/>
      <c r="R18" s="11"/>
    </row>
    <row r="19" spans="2:11" ht="15.75" customHeight="1">
      <c r="B19" s="38" t="s">
        <v>21</v>
      </c>
      <c r="C19" s="38"/>
      <c r="D19" s="38"/>
      <c r="E19" s="38"/>
      <c r="F19" s="38"/>
      <c r="G19" s="38"/>
      <c r="H19" s="38"/>
      <c r="I19" s="38"/>
      <c r="J19" s="38"/>
      <c r="K19" s="38"/>
    </row>
  </sheetData>
  <sheetProtection selectLockedCells="1" selectUnlockedCells="1"/>
  <mergeCells count="31">
    <mergeCell ref="B2:K2"/>
    <mergeCell ref="B3:K3"/>
    <mergeCell ref="B4:K4"/>
    <mergeCell ref="B5:K5"/>
    <mergeCell ref="B6:C6"/>
    <mergeCell ref="D6:H6"/>
    <mergeCell ref="J6:K6"/>
    <mergeCell ref="B7:C7"/>
    <mergeCell ref="D7:H7"/>
    <mergeCell ref="J7:K7"/>
    <mergeCell ref="B8:C8"/>
    <mergeCell ref="D8:H8"/>
    <mergeCell ref="I8:K8"/>
    <mergeCell ref="B9:C9"/>
    <mergeCell ref="D9:H9"/>
    <mergeCell ref="I9:K9"/>
    <mergeCell ref="B10:H10"/>
    <mergeCell ref="J10:K10"/>
    <mergeCell ref="B12:K12"/>
    <mergeCell ref="B13:I13"/>
    <mergeCell ref="J13:K13"/>
    <mergeCell ref="B14:I14"/>
    <mergeCell ref="J14:K14"/>
    <mergeCell ref="B15:I15"/>
    <mergeCell ref="J15:K15"/>
    <mergeCell ref="B16:G16"/>
    <mergeCell ref="J16:K16"/>
    <mergeCell ref="B17:I17"/>
    <mergeCell ref="J17:K17"/>
    <mergeCell ref="B18:K18"/>
    <mergeCell ref="B19:K19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9"/>
  <sheetViews>
    <sheetView workbookViewId="0" topLeftCell="A1">
      <selection activeCell="N13" sqref="N13"/>
    </sheetView>
  </sheetViews>
  <sheetFormatPr defaultColWidth="9.140625" defaultRowHeight="15"/>
  <cols>
    <col min="1" max="1" width="4.421875" style="0" customWidth="1"/>
    <col min="2" max="2" width="6.421875" style="0" customWidth="1"/>
    <col min="3" max="3" width="24.28125" style="0" customWidth="1"/>
    <col min="4" max="4" width="29.28125" style="0" customWidth="1"/>
    <col min="5" max="5" width="15.140625" style="0" customWidth="1"/>
    <col min="6" max="6" width="17.421875" style="0" customWidth="1"/>
    <col min="7" max="8" width="12.00390625" style="0" hidden="1" customWidth="1"/>
  </cols>
  <sheetData>
    <row r="2" spans="2:8" ht="21">
      <c r="B2" s="1" t="s">
        <v>0</v>
      </c>
      <c r="C2" s="1"/>
      <c r="D2" s="1"/>
      <c r="E2" s="1"/>
      <c r="F2" s="1"/>
      <c r="G2" s="1"/>
      <c r="H2" s="1"/>
    </row>
    <row r="3" spans="2:8" ht="14.25" customHeight="1">
      <c r="B3" s="39" t="s">
        <v>1</v>
      </c>
      <c r="C3" s="39"/>
      <c r="D3" s="39"/>
      <c r="E3" s="39"/>
      <c r="F3" s="39"/>
      <c r="G3" s="39"/>
      <c r="H3" s="39"/>
    </row>
    <row r="4" spans="2:8" ht="15">
      <c r="B4" s="40" t="s">
        <v>22</v>
      </c>
      <c r="C4" s="40"/>
      <c r="D4" s="40"/>
      <c r="E4" s="40"/>
      <c r="F4" s="40"/>
      <c r="G4" s="40"/>
      <c r="H4" s="40"/>
    </row>
    <row r="5" spans="2:8" ht="28.5">
      <c r="B5" s="41" t="s">
        <v>23</v>
      </c>
      <c r="C5" s="42" t="s">
        <v>24</v>
      </c>
      <c r="D5" s="42" t="s">
        <v>25</v>
      </c>
      <c r="E5" s="42" t="s">
        <v>26</v>
      </c>
      <c r="F5" s="42" t="s">
        <v>27</v>
      </c>
      <c r="G5" s="43" t="s">
        <v>28</v>
      </c>
      <c r="H5" s="44" t="s">
        <v>29</v>
      </c>
    </row>
    <row r="6" spans="2:8" ht="14.25">
      <c r="B6" s="45" t="s">
        <v>30</v>
      </c>
      <c r="C6" s="46"/>
      <c r="D6" s="46"/>
      <c r="E6" s="47"/>
      <c r="F6" s="46"/>
      <c r="G6" s="48"/>
      <c r="H6" s="49"/>
    </row>
    <row r="7" spans="2:8" ht="14.25">
      <c r="B7" s="50" t="s">
        <v>31</v>
      </c>
      <c r="C7" s="51"/>
      <c r="D7" s="51"/>
      <c r="E7" s="47"/>
      <c r="F7" s="46"/>
      <c r="G7" s="52"/>
      <c r="H7" s="53"/>
    </row>
    <row r="8" spans="2:8" ht="14.25">
      <c r="B8" s="50" t="s">
        <v>32</v>
      </c>
      <c r="C8" s="51"/>
      <c r="D8" s="51"/>
      <c r="E8" s="54"/>
      <c r="F8" s="51"/>
      <c r="G8" s="52"/>
      <c r="H8" s="53"/>
    </row>
    <row r="9" spans="2:8" ht="14.25">
      <c r="B9" s="50" t="s">
        <v>33</v>
      </c>
      <c r="C9" s="51"/>
      <c r="D9" s="51"/>
      <c r="E9" s="54"/>
      <c r="F9" s="51"/>
      <c r="G9" s="52"/>
      <c r="H9" s="53"/>
    </row>
    <row r="10" spans="2:8" ht="14.25">
      <c r="B10" s="50" t="s">
        <v>34</v>
      </c>
      <c r="C10" s="51"/>
      <c r="D10" s="51"/>
      <c r="E10" s="54"/>
      <c r="F10" s="51"/>
      <c r="G10" s="52"/>
      <c r="H10" s="53"/>
    </row>
    <row r="11" spans="2:8" ht="14.25">
      <c r="B11" s="50" t="s">
        <v>35</v>
      </c>
      <c r="C11" s="51"/>
      <c r="D11" s="51"/>
      <c r="E11" s="54"/>
      <c r="F11" s="51"/>
      <c r="G11" s="52"/>
      <c r="H11" s="53"/>
    </row>
    <row r="12" spans="2:8" ht="14.25">
      <c r="B12" s="50" t="s">
        <v>36</v>
      </c>
      <c r="C12" s="51"/>
      <c r="D12" s="51"/>
      <c r="E12" s="54"/>
      <c r="F12" s="51"/>
      <c r="G12" s="52"/>
      <c r="H12" s="53"/>
    </row>
    <row r="13" spans="2:8" ht="14.25">
      <c r="B13" s="50" t="s">
        <v>37</v>
      </c>
      <c r="C13" s="51"/>
      <c r="D13" s="51"/>
      <c r="E13" s="54"/>
      <c r="F13" s="51"/>
      <c r="G13" s="52"/>
      <c r="H13" s="53"/>
    </row>
    <row r="14" spans="2:8" ht="14.25">
      <c r="B14" s="50" t="s">
        <v>38</v>
      </c>
      <c r="C14" s="51"/>
      <c r="D14" s="51"/>
      <c r="E14" s="54"/>
      <c r="F14" s="51"/>
      <c r="G14" s="52"/>
      <c r="H14" s="53"/>
    </row>
    <row r="15" spans="2:8" ht="14.25">
      <c r="B15" s="50" t="s">
        <v>39</v>
      </c>
      <c r="C15" s="51"/>
      <c r="D15" s="51"/>
      <c r="E15" s="54"/>
      <c r="F15" s="55"/>
      <c r="G15" s="52"/>
      <c r="H15" s="53"/>
    </row>
    <row r="16" spans="2:8" ht="14.25">
      <c r="B16" s="56" t="s">
        <v>40</v>
      </c>
      <c r="C16" s="57"/>
      <c r="D16" s="57"/>
      <c r="E16" s="58"/>
      <c r="F16" s="59"/>
      <c r="G16" s="60"/>
      <c r="H16" s="53"/>
    </row>
    <row r="17" spans="2:8" ht="14.25">
      <c r="B17" s="56" t="s">
        <v>41</v>
      </c>
      <c r="C17" s="61"/>
      <c r="D17" s="61"/>
      <c r="E17" s="62"/>
      <c r="F17" s="60"/>
      <c r="G17" s="60"/>
      <c r="H17" s="53"/>
    </row>
    <row r="18" spans="2:12" ht="14.25">
      <c r="B18" s="45" t="s">
        <v>42</v>
      </c>
      <c r="C18" s="46"/>
      <c r="D18" s="46"/>
      <c r="E18" s="47"/>
      <c r="F18" s="46"/>
      <c r="G18" s="48"/>
      <c r="H18" s="49"/>
      <c r="L18" t="s">
        <v>43</v>
      </c>
    </row>
    <row r="19" spans="2:8" ht="14.25">
      <c r="B19" s="50" t="s">
        <v>44</v>
      </c>
      <c r="C19" s="51"/>
      <c r="D19" s="51"/>
      <c r="E19" s="47"/>
      <c r="F19" s="46"/>
      <c r="G19" s="52"/>
      <c r="H19" s="53"/>
    </row>
    <row r="20" spans="2:8" ht="14.25">
      <c r="B20" s="50" t="s">
        <v>45</v>
      </c>
      <c r="C20" s="51"/>
      <c r="D20" s="51"/>
      <c r="E20" s="54"/>
      <c r="F20" s="51"/>
      <c r="G20" s="52"/>
      <c r="H20" s="53"/>
    </row>
    <row r="21" spans="2:8" ht="14.25">
      <c r="B21" s="50" t="s">
        <v>46</v>
      </c>
      <c r="C21" s="51"/>
      <c r="D21" s="51"/>
      <c r="E21" s="54"/>
      <c r="F21" s="51"/>
      <c r="G21" s="52"/>
      <c r="H21" s="53"/>
    </row>
    <row r="22" spans="2:8" ht="14.25">
      <c r="B22" s="50" t="s">
        <v>47</v>
      </c>
      <c r="C22" s="51"/>
      <c r="D22" s="51"/>
      <c r="E22" s="54"/>
      <c r="F22" s="51"/>
      <c r="G22" s="52"/>
      <c r="H22" s="53"/>
    </row>
    <row r="23" spans="2:8" ht="14.25">
      <c r="B23" s="50" t="s">
        <v>48</v>
      </c>
      <c r="C23" s="51"/>
      <c r="D23" s="51"/>
      <c r="E23" s="54"/>
      <c r="F23" s="51"/>
      <c r="G23" s="52"/>
      <c r="H23" s="53"/>
    </row>
    <row r="24" spans="2:8" ht="14.25">
      <c r="B24" s="50" t="s">
        <v>49</v>
      </c>
      <c r="C24" s="51"/>
      <c r="D24" s="51"/>
      <c r="E24" s="54"/>
      <c r="F24" s="51"/>
      <c r="G24" s="52"/>
      <c r="H24" s="53"/>
    </row>
    <row r="25" spans="2:8" ht="14.25">
      <c r="B25" s="50" t="s">
        <v>50</v>
      </c>
      <c r="C25" s="51"/>
      <c r="D25" s="51"/>
      <c r="E25" s="54"/>
      <c r="F25" s="51"/>
      <c r="G25" s="52"/>
      <c r="H25" s="53"/>
    </row>
    <row r="26" spans="2:8" ht="14.25">
      <c r="B26" s="50" t="s">
        <v>51</v>
      </c>
      <c r="C26" s="51"/>
      <c r="D26" s="51"/>
      <c r="E26" s="54"/>
      <c r="F26" s="51"/>
      <c r="G26" s="52"/>
      <c r="H26" s="53"/>
    </row>
    <row r="27" spans="2:8" ht="14.25">
      <c r="B27" s="50" t="s">
        <v>52</v>
      </c>
      <c r="C27" s="51"/>
      <c r="D27" s="51"/>
      <c r="E27" s="54"/>
      <c r="F27" s="55"/>
      <c r="G27" s="52"/>
      <c r="H27" s="53"/>
    </row>
    <row r="28" spans="2:8" ht="14.25">
      <c r="B28" s="56" t="s">
        <v>53</v>
      </c>
      <c r="C28" s="57"/>
      <c r="D28" s="57"/>
      <c r="E28" s="58"/>
      <c r="F28" s="59"/>
      <c r="G28" s="60"/>
      <c r="H28" s="53"/>
    </row>
    <row r="29" spans="2:8" ht="14.25">
      <c r="B29" s="56" t="s">
        <v>54</v>
      </c>
      <c r="C29" s="61"/>
      <c r="D29" s="61"/>
      <c r="E29" s="62"/>
      <c r="F29" s="60"/>
      <c r="G29" s="60"/>
      <c r="H29" s="53"/>
    </row>
  </sheetData>
  <sheetProtection selectLockedCells="1" selectUnlockedCells="1"/>
  <mergeCells count="3">
    <mergeCell ref="B2:H2"/>
    <mergeCell ref="B3:H3"/>
    <mergeCell ref="B4:H4"/>
  </mergeCells>
  <printOptions/>
  <pageMargins left="0.7000000000000001" right="0.7000000000000001" top="0.7875" bottom="0.7875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1"/>
  <sheetViews>
    <sheetView workbookViewId="0" topLeftCell="A1">
      <selection activeCell="J10" sqref="J10"/>
    </sheetView>
  </sheetViews>
  <sheetFormatPr defaultColWidth="9.140625" defaultRowHeight="15"/>
  <cols>
    <col min="1" max="1" width="2.7109375" style="0" customWidth="1"/>
    <col min="2" max="2" width="8.421875" style="0" customWidth="1"/>
    <col min="4" max="4" width="14.8515625" style="0" customWidth="1"/>
    <col min="5" max="5" width="12.421875" style="0" customWidth="1"/>
    <col min="6" max="6" width="10.8515625" style="0" customWidth="1"/>
    <col min="7" max="7" width="11.7109375" style="0" customWidth="1"/>
    <col min="8" max="8" width="14.57421875" style="0" customWidth="1"/>
    <col min="9" max="9" width="14.8515625" style="63" customWidth="1"/>
    <col min="10" max="10" width="16.00390625" style="0" customWidth="1"/>
    <col min="12" max="12" width="10.421875" style="0" customWidth="1"/>
  </cols>
  <sheetData>
    <row r="1" ht="12" customHeight="1"/>
    <row r="2" spans="2:12" ht="18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2" ht="1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2" ht="14.25">
      <c r="B4" s="4" t="s">
        <v>55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14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33" customHeight="1">
      <c r="B6" s="66" t="s">
        <v>56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21" customHeight="1">
      <c r="B7" s="67" t="s">
        <v>57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18" customHeight="1">
      <c r="B8" s="68"/>
      <c r="C8" s="68"/>
      <c r="D8" s="68"/>
      <c r="E8" s="68"/>
      <c r="F8" s="68"/>
      <c r="G8" s="68"/>
      <c r="H8" s="68"/>
      <c r="I8" s="69" t="s">
        <v>58</v>
      </c>
      <c r="J8" s="70" t="s">
        <v>59</v>
      </c>
      <c r="K8" s="71" t="s">
        <v>60</v>
      </c>
      <c r="L8" s="71"/>
    </row>
    <row r="9" spans="2:12" ht="15" customHeight="1">
      <c r="B9" s="68"/>
      <c r="C9" s="68"/>
      <c r="D9" s="68"/>
      <c r="E9" s="68"/>
      <c r="F9" s="68"/>
      <c r="G9" s="68"/>
      <c r="H9" s="68"/>
      <c r="I9" s="72" t="s">
        <v>61</v>
      </c>
      <c r="J9" s="70"/>
      <c r="K9" s="71"/>
      <c r="L9" s="71"/>
    </row>
    <row r="10" spans="2:12" ht="70.5" customHeight="1">
      <c r="B10" s="73"/>
      <c r="C10" s="74" t="s">
        <v>62</v>
      </c>
      <c r="D10" s="74"/>
      <c r="E10" s="74"/>
      <c r="F10" s="74"/>
      <c r="G10" s="74"/>
      <c r="H10" s="74"/>
      <c r="I10" s="75">
        <v>90</v>
      </c>
      <c r="J10" s="76"/>
      <c r="K10" s="77">
        <f>J10*I10</f>
        <v>0</v>
      </c>
      <c r="L10" s="77"/>
    </row>
    <row r="11" spans="2:12" ht="30" customHeight="1">
      <c r="B11" s="78"/>
      <c r="C11" s="79"/>
      <c r="D11" s="79"/>
      <c r="E11" s="79"/>
      <c r="F11" s="79"/>
      <c r="G11" s="79"/>
      <c r="H11" s="79"/>
      <c r="I11" s="75"/>
      <c r="J11" s="76"/>
      <c r="K11" s="77"/>
      <c r="L11" s="77"/>
    </row>
    <row r="12" spans="2:17" ht="21.75" customHeight="1">
      <c r="B12" s="80" t="s">
        <v>63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Q12" t="s">
        <v>43</v>
      </c>
    </row>
    <row r="13" spans="2:12" ht="18" customHeight="1">
      <c r="B13" s="81"/>
      <c r="C13" s="82"/>
      <c r="D13" s="82"/>
      <c r="E13" s="82"/>
      <c r="F13" s="82"/>
      <c r="G13" s="82"/>
      <c r="H13" s="83"/>
      <c r="I13" s="84" t="s">
        <v>58</v>
      </c>
      <c r="J13" s="70" t="s">
        <v>59</v>
      </c>
      <c r="K13" s="71" t="s">
        <v>60</v>
      </c>
      <c r="L13" s="71"/>
    </row>
    <row r="14" spans="2:12" ht="15" customHeight="1">
      <c r="B14" s="85"/>
      <c r="C14" s="86"/>
      <c r="D14" s="87" t="s">
        <v>64</v>
      </c>
      <c r="F14" s="86"/>
      <c r="G14" s="86"/>
      <c r="H14" s="83"/>
      <c r="I14" s="88" t="s">
        <v>61</v>
      </c>
      <c r="J14" s="70"/>
      <c r="K14" s="71"/>
      <c r="L14" s="71"/>
    </row>
    <row r="15" spans="2:12" ht="57" customHeight="1">
      <c r="B15" s="89" t="s">
        <v>65</v>
      </c>
      <c r="C15" s="90" t="s">
        <v>66</v>
      </c>
      <c r="D15" s="90"/>
      <c r="E15" s="90"/>
      <c r="F15" s="90"/>
      <c r="G15" s="90"/>
      <c r="H15" s="90"/>
      <c r="I15" s="75">
        <v>40</v>
      </c>
      <c r="J15" s="76"/>
      <c r="K15" s="77">
        <f aca="true" t="shared" si="0" ref="K15:K19">J15*I15</f>
        <v>0</v>
      </c>
      <c r="L15" s="77"/>
    </row>
    <row r="16" spans="2:12" ht="57" customHeight="1">
      <c r="B16" s="89" t="s">
        <v>67</v>
      </c>
      <c r="C16" s="90" t="s">
        <v>68</v>
      </c>
      <c r="D16" s="90"/>
      <c r="E16" s="90"/>
      <c r="F16" s="90"/>
      <c r="G16" s="90"/>
      <c r="H16" s="90"/>
      <c r="I16" s="75">
        <v>75</v>
      </c>
      <c r="J16" s="76"/>
      <c r="K16" s="77">
        <f t="shared" si="0"/>
        <v>0</v>
      </c>
      <c r="L16" s="77"/>
    </row>
    <row r="17" spans="2:12" ht="54.75" customHeight="1">
      <c r="B17" s="89" t="s">
        <v>69</v>
      </c>
      <c r="C17" s="90" t="s">
        <v>70</v>
      </c>
      <c r="D17" s="90"/>
      <c r="E17" s="90"/>
      <c r="F17" s="90"/>
      <c r="G17" s="90"/>
      <c r="H17" s="90"/>
      <c r="I17" s="75">
        <v>10</v>
      </c>
      <c r="J17" s="76"/>
      <c r="K17" s="77">
        <f t="shared" si="0"/>
        <v>0</v>
      </c>
      <c r="L17" s="77"/>
    </row>
    <row r="18" spans="2:12" ht="45" customHeight="1">
      <c r="B18" s="89" t="s">
        <v>71</v>
      </c>
      <c r="C18" s="90" t="s">
        <v>72</v>
      </c>
      <c r="D18" s="90"/>
      <c r="E18" s="90"/>
      <c r="F18" s="90"/>
      <c r="G18" s="90"/>
      <c r="H18" s="90"/>
      <c r="I18" s="75">
        <v>80</v>
      </c>
      <c r="J18" s="76"/>
      <c r="K18" s="77">
        <f t="shared" si="0"/>
        <v>0</v>
      </c>
      <c r="L18" s="77"/>
    </row>
    <row r="19" spans="2:12" ht="34.5" customHeight="1">
      <c r="B19" s="89" t="s">
        <v>73</v>
      </c>
      <c r="C19" s="90" t="s">
        <v>74</v>
      </c>
      <c r="D19" s="90"/>
      <c r="E19" s="90"/>
      <c r="F19" s="90"/>
      <c r="G19" s="90"/>
      <c r="H19" s="90"/>
      <c r="I19" s="75">
        <v>290</v>
      </c>
      <c r="J19" s="76"/>
      <c r="K19" s="77">
        <f t="shared" si="0"/>
        <v>0</v>
      </c>
      <c r="L19" s="77"/>
    </row>
    <row r="20" spans="2:12" ht="30" customHeight="1">
      <c r="B20" s="91"/>
      <c r="C20" s="79"/>
      <c r="D20" s="79"/>
      <c r="E20" s="79"/>
      <c r="F20" s="79"/>
      <c r="G20" s="79"/>
      <c r="H20" s="79"/>
      <c r="I20" s="75"/>
      <c r="J20" s="76"/>
      <c r="K20" s="77"/>
      <c r="L20" s="77"/>
    </row>
    <row r="21" spans="2:12" ht="21.75" customHeight="1">
      <c r="B21" s="80" t="s">
        <v>75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2:12" ht="64.5" customHeight="1">
      <c r="B22" s="89" t="s">
        <v>76</v>
      </c>
      <c r="C22" s="90" t="s">
        <v>77</v>
      </c>
      <c r="D22" s="90"/>
      <c r="E22" s="90"/>
      <c r="F22" s="90"/>
      <c r="G22" s="90"/>
      <c r="H22" s="90"/>
      <c r="I22" s="75">
        <v>40</v>
      </c>
      <c r="J22" s="76"/>
      <c r="K22" s="77">
        <f aca="true" t="shared" si="1" ref="K22:K26">J22*I22</f>
        <v>0</v>
      </c>
      <c r="L22" s="77"/>
    </row>
    <row r="23" spans="2:12" ht="52.5" customHeight="1">
      <c r="B23" s="89" t="s">
        <v>78</v>
      </c>
      <c r="C23" s="90" t="s">
        <v>79</v>
      </c>
      <c r="D23" s="90"/>
      <c r="E23" s="90"/>
      <c r="F23" s="90"/>
      <c r="G23" s="90"/>
      <c r="H23" s="90"/>
      <c r="I23" s="75">
        <v>40</v>
      </c>
      <c r="J23" s="76"/>
      <c r="K23" s="77">
        <f t="shared" si="1"/>
        <v>0</v>
      </c>
      <c r="L23" s="77"/>
    </row>
    <row r="24" spans="2:12" ht="63.75" customHeight="1">
      <c r="B24" s="89" t="s">
        <v>80</v>
      </c>
      <c r="C24" s="90" t="s">
        <v>81</v>
      </c>
      <c r="D24" s="90"/>
      <c r="E24" s="90"/>
      <c r="F24" s="90"/>
      <c r="G24" s="90"/>
      <c r="H24" s="90"/>
      <c r="I24" s="75">
        <v>10</v>
      </c>
      <c r="J24" s="76"/>
      <c r="K24" s="77">
        <f t="shared" si="1"/>
        <v>0</v>
      </c>
      <c r="L24" s="77"/>
    </row>
    <row r="25" spans="2:12" ht="45.75" customHeight="1">
      <c r="B25" s="89" t="s">
        <v>82</v>
      </c>
      <c r="C25" s="90" t="s">
        <v>83</v>
      </c>
      <c r="D25" s="90"/>
      <c r="E25" s="90"/>
      <c r="F25" s="90"/>
      <c r="G25" s="90"/>
      <c r="H25" s="90"/>
      <c r="I25" s="75">
        <v>80</v>
      </c>
      <c r="J25" s="76"/>
      <c r="K25" s="77">
        <f t="shared" si="1"/>
        <v>0</v>
      </c>
      <c r="L25" s="77"/>
    </row>
    <row r="26" spans="2:12" ht="36.75" customHeight="1">
      <c r="B26" s="89" t="s">
        <v>84</v>
      </c>
      <c r="C26" s="90" t="s">
        <v>85</v>
      </c>
      <c r="D26" s="90"/>
      <c r="E26" s="90"/>
      <c r="F26" s="90"/>
      <c r="G26" s="90"/>
      <c r="H26" s="90"/>
      <c r="I26" s="75">
        <v>290</v>
      </c>
      <c r="J26" s="76"/>
      <c r="K26" s="77">
        <f t="shared" si="1"/>
        <v>0</v>
      </c>
      <c r="L26" s="77"/>
    </row>
    <row r="27" spans="2:12" ht="30" customHeight="1">
      <c r="B27" s="91"/>
      <c r="C27" s="79"/>
      <c r="D27" s="79"/>
      <c r="E27" s="79"/>
      <c r="F27" s="79"/>
      <c r="G27" s="79"/>
      <c r="H27" s="79"/>
      <c r="I27" s="92"/>
      <c r="J27" s="93"/>
      <c r="K27" s="94"/>
      <c r="L27" s="94"/>
    </row>
    <row r="28" spans="2:12" ht="18">
      <c r="B28" s="95" t="s">
        <v>86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2:12" ht="14.25">
      <c r="B29" s="96"/>
      <c r="C29" s="97"/>
      <c r="D29" s="97"/>
      <c r="E29" s="97"/>
      <c r="F29" s="97"/>
      <c r="G29" s="97"/>
      <c r="H29" s="97"/>
      <c r="I29" s="98"/>
      <c r="J29" s="99"/>
      <c r="K29" s="100" t="s">
        <v>60</v>
      </c>
      <c r="L29" s="100"/>
    </row>
    <row r="30" spans="2:12" ht="15">
      <c r="B30" s="101"/>
      <c r="C30" s="102"/>
      <c r="D30" s="102"/>
      <c r="E30" s="102"/>
      <c r="F30" s="102"/>
      <c r="G30" s="102"/>
      <c r="H30" s="102"/>
      <c r="I30" s="103"/>
      <c r="J30" s="104" t="s">
        <v>87</v>
      </c>
      <c r="K30" s="105">
        <f>SUM(K10:K26)</f>
        <v>0</v>
      </c>
      <c r="L30" s="105"/>
    </row>
    <row r="31" spans="11:12" ht="14.25">
      <c r="K31" s="106"/>
      <c r="L31" s="106"/>
    </row>
  </sheetData>
  <sheetProtection selectLockedCells="1" selectUnlockedCells="1"/>
  <mergeCells count="45">
    <mergeCell ref="B2:L2"/>
    <mergeCell ref="B3:L3"/>
    <mergeCell ref="B4:L5"/>
    <mergeCell ref="B6:L6"/>
    <mergeCell ref="B7:L7"/>
    <mergeCell ref="B8:H9"/>
    <mergeCell ref="J8:J9"/>
    <mergeCell ref="K8:L9"/>
    <mergeCell ref="C10:H10"/>
    <mergeCell ref="K10:L10"/>
    <mergeCell ref="C11:H11"/>
    <mergeCell ref="K11:L11"/>
    <mergeCell ref="B12:L12"/>
    <mergeCell ref="H13:H14"/>
    <mergeCell ref="J13:J14"/>
    <mergeCell ref="K13:L14"/>
    <mergeCell ref="C15:H15"/>
    <mergeCell ref="K15:L15"/>
    <mergeCell ref="C16:H16"/>
    <mergeCell ref="K16:L16"/>
    <mergeCell ref="C17:H17"/>
    <mergeCell ref="K17:L17"/>
    <mergeCell ref="C18:H18"/>
    <mergeCell ref="K18:L18"/>
    <mergeCell ref="C19:H19"/>
    <mergeCell ref="K19:L19"/>
    <mergeCell ref="C20:H20"/>
    <mergeCell ref="K20:L20"/>
    <mergeCell ref="B21:L21"/>
    <mergeCell ref="C22:H22"/>
    <mergeCell ref="K22:L22"/>
    <mergeCell ref="C23:H23"/>
    <mergeCell ref="K23:L23"/>
    <mergeCell ref="C24:H24"/>
    <mergeCell ref="K24:L24"/>
    <mergeCell ref="C25:H25"/>
    <mergeCell ref="K25:L25"/>
    <mergeCell ref="C26:H26"/>
    <mergeCell ref="K26:L26"/>
    <mergeCell ref="C27:H27"/>
    <mergeCell ref="K27:L27"/>
    <mergeCell ref="B28:L28"/>
    <mergeCell ref="K29:L29"/>
    <mergeCell ref="K30:L30"/>
    <mergeCell ref="K31:L31"/>
  </mergeCells>
  <printOptions/>
  <pageMargins left="0.7083333333333334" right="0.7083333333333334" top="0.7479166666666667" bottom="0.7479166666666667" header="0.5118110236220472" footer="0.5118110236220472"/>
  <pageSetup fitToHeight="2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4"/>
  <sheetViews>
    <sheetView workbookViewId="0" topLeftCell="A19">
      <selection activeCell="C41" sqref="C41"/>
    </sheetView>
  </sheetViews>
  <sheetFormatPr defaultColWidth="9.140625" defaultRowHeight="15"/>
  <cols>
    <col min="1" max="1" width="4.421875" style="0" customWidth="1"/>
    <col min="2" max="2" width="22.7109375" style="0" customWidth="1"/>
    <col min="3" max="3" width="32.140625" style="0" customWidth="1"/>
    <col min="4" max="4" width="14.00390625" style="107" customWidth="1"/>
    <col min="5" max="5" width="14.7109375" style="107" customWidth="1"/>
    <col min="6" max="6" width="16.140625" style="107" customWidth="1"/>
    <col min="10" max="10" width="10.140625" style="0" customWidth="1"/>
  </cols>
  <sheetData>
    <row r="2" spans="2:6" ht="18">
      <c r="B2" s="108" t="s">
        <v>0</v>
      </c>
      <c r="C2" s="108"/>
      <c r="D2" s="108"/>
      <c r="E2" s="108"/>
      <c r="F2" s="108"/>
    </row>
    <row r="3" spans="2:6" ht="14.25">
      <c r="B3" s="109" t="s">
        <v>1</v>
      </c>
      <c r="C3" s="109"/>
      <c r="D3" s="109"/>
      <c r="E3" s="109"/>
      <c r="F3" s="109"/>
    </row>
    <row r="4" spans="2:10" ht="14.25">
      <c r="B4" s="108" t="s">
        <v>88</v>
      </c>
      <c r="C4" s="108"/>
      <c r="D4" s="108"/>
      <c r="E4" s="108"/>
      <c r="F4" s="108"/>
      <c r="H4" s="106"/>
      <c r="I4" s="106"/>
      <c r="J4" s="110"/>
    </row>
    <row r="5" spans="2:6" ht="14.25">
      <c r="B5" s="108"/>
      <c r="C5" s="108"/>
      <c r="D5" s="108"/>
      <c r="E5" s="108"/>
      <c r="F5" s="108"/>
    </row>
    <row r="6" spans="2:9" ht="53.25" customHeight="1">
      <c r="B6" s="111" t="s">
        <v>89</v>
      </c>
      <c r="C6" s="111"/>
      <c r="D6" s="111"/>
      <c r="E6" s="111"/>
      <c r="F6" s="111"/>
      <c r="H6" s="63"/>
      <c r="I6" s="63"/>
    </row>
    <row r="7" spans="2:6" ht="35.25" customHeight="1">
      <c r="B7" s="112" t="s">
        <v>90</v>
      </c>
      <c r="C7" s="112"/>
      <c r="D7" s="112"/>
      <c r="E7" s="112"/>
      <c r="F7" s="112"/>
    </row>
    <row r="8" spans="2:6" ht="18">
      <c r="B8" s="113" t="s">
        <v>91</v>
      </c>
      <c r="C8" s="113"/>
      <c r="D8" s="113"/>
      <c r="E8" s="113"/>
      <c r="F8" s="113"/>
    </row>
    <row r="9" spans="2:6" ht="14.25">
      <c r="B9" s="114"/>
      <c r="C9" s="114"/>
      <c r="D9" s="114" t="s">
        <v>92</v>
      </c>
      <c r="E9" s="7" t="s">
        <v>93</v>
      </c>
      <c r="F9" s="7" t="s">
        <v>94</v>
      </c>
    </row>
    <row r="10" spans="2:9" ht="14.25">
      <c r="B10" s="115" t="s">
        <v>95</v>
      </c>
      <c r="C10" s="115" t="s">
        <v>96</v>
      </c>
      <c r="D10" s="116">
        <v>750</v>
      </c>
      <c r="E10" s="76"/>
      <c r="F10" s="117">
        <f aca="true" t="shared" si="0" ref="F10:F19">D10*E10</f>
        <v>0</v>
      </c>
      <c r="I10" t="s">
        <v>43</v>
      </c>
    </row>
    <row r="11" spans="2:11" ht="14.25">
      <c r="B11" s="114" t="s">
        <v>97</v>
      </c>
      <c r="C11" s="114" t="s">
        <v>98</v>
      </c>
      <c r="D11" s="116">
        <v>570</v>
      </c>
      <c r="E11" s="76"/>
      <c r="F11" s="117">
        <f t="shared" si="0"/>
        <v>0</v>
      </c>
      <c r="K11" t="s">
        <v>43</v>
      </c>
    </row>
    <row r="12" spans="2:6" ht="14.25">
      <c r="B12" s="114" t="s">
        <v>99</v>
      </c>
      <c r="C12" s="114" t="s">
        <v>98</v>
      </c>
      <c r="D12" s="116">
        <v>610</v>
      </c>
      <c r="E12" s="76"/>
      <c r="F12" s="117">
        <f t="shared" si="0"/>
        <v>0</v>
      </c>
    </row>
    <row r="13" spans="2:6" ht="14.25">
      <c r="B13" s="114" t="s">
        <v>100</v>
      </c>
      <c r="C13" s="114" t="s">
        <v>98</v>
      </c>
      <c r="D13" s="116">
        <v>570</v>
      </c>
      <c r="E13" s="76"/>
      <c r="F13" s="117">
        <f t="shared" si="0"/>
        <v>0</v>
      </c>
    </row>
    <row r="14" spans="2:6" ht="14.25">
      <c r="B14" s="114" t="s">
        <v>101</v>
      </c>
      <c r="C14" s="114" t="s">
        <v>102</v>
      </c>
      <c r="D14" s="116">
        <v>610</v>
      </c>
      <c r="E14" s="76"/>
      <c r="F14" s="117">
        <f t="shared" si="0"/>
        <v>0</v>
      </c>
    </row>
    <row r="15" spans="2:6" ht="14.25">
      <c r="B15" s="114" t="s">
        <v>101</v>
      </c>
      <c r="C15" s="114" t="s">
        <v>103</v>
      </c>
      <c r="D15" s="116">
        <v>450</v>
      </c>
      <c r="E15" s="76"/>
      <c r="F15" s="117">
        <f t="shared" si="0"/>
        <v>0</v>
      </c>
    </row>
    <row r="16" spans="2:6" ht="14.25">
      <c r="B16" s="114" t="s">
        <v>104</v>
      </c>
      <c r="C16" s="114" t="s">
        <v>105</v>
      </c>
      <c r="D16" s="116">
        <v>410</v>
      </c>
      <c r="E16" s="76"/>
      <c r="F16" s="117">
        <f t="shared" si="0"/>
        <v>0</v>
      </c>
    </row>
    <row r="17" spans="2:6" ht="14.25">
      <c r="B17" s="118" t="s">
        <v>106</v>
      </c>
      <c r="C17" s="114" t="s">
        <v>107</v>
      </c>
      <c r="D17" s="116">
        <v>20</v>
      </c>
      <c r="E17" s="76"/>
      <c r="F17" s="117">
        <f t="shared" si="0"/>
        <v>0</v>
      </c>
    </row>
    <row r="18" spans="2:6" ht="14.25">
      <c r="B18" s="114"/>
      <c r="C18" s="114" t="s">
        <v>108</v>
      </c>
      <c r="D18" s="116">
        <v>120</v>
      </c>
      <c r="E18" s="76"/>
      <c r="F18" s="117">
        <f t="shared" si="0"/>
        <v>0</v>
      </c>
    </row>
    <row r="19" spans="2:6" ht="14.25">
      <c r="B19" s="114"/>
      <c r="C19" s="114" t="s">
        <v>109</v>
      </c>
      <c r="D19" s="116">
        <v>80</v>
      </c>
      <c r="E19" s="76"/>
      <c r="F19" s="117">
        <f t="shared" si="0"/>
        <v>0</v>
      </c>
    </row>
    <row r="20" spans="2:6" ht="18">
      <c r="B20" s="113" t="s">
        <v>110</v>
      </c>
      <c r="C20" s="113"/>
      <c r="D20" s="113"/>
      <c r="E20" s="113"/>
      <c r="F20" s="113"/>
    </row>
    <row r="21" spans="2:6" ht="14.25">
      <c r="B21" s="114"/>
      <c r="C21" s="114"/>
      <c r="D21" s="114" t="s">
        <v>92</v>
      </c>
      <c r="E21" s="7" t="s">
        <v>93</v>
      </c>
      <c r="F21" s="7" t="s">
        <v>94</v>
      </c>
    </row>
    <row r="22" spans="2:6" ht="14.25">
      <c r="B22" s="115" t="s">
        <v>95</v>
      </c>
      <c r="C22" s="115" t="s">
        <v>111</v>
      </c>
      <c r="D22" s="116">
        <v>600</v>
      </c>
      <c r="E22" s="76"/>
      <c r="F22" s="116">
        <f aca="true" t="shared" si="1" ref="F22:F31">D22*E22</f>
        <v>0</v>
      </c>
    </row>
    <row r="23" spans="2:6" ht="14.25">
      <c r="B23" s="114" t="s">
        <v>97</v>
      </c>
      <c r="C23" s="114" t="s">
        <v>98</v>
      </c>
      <c r="D23" s="116">
        <v>450</v>
      </c>
      <c r="E23" s="76"/>
      <c r="F23" s="116">
        <f t="shared" si="1"/>
        <v>0</v>
      </c>
    </row>
    <row r="24" spans="2:6" ht="14.25">
      <c r="B24" s="114" t="s">
        <v>99</v>
      </c>
      <c r="C24" s="114" t="s">
        <v>98</v>
      </c>
      <c r="D24" s="116">
        <v>480</v>
      </c>
      <c r="E24" s="76"/>
      <c r="F24" s="116">
        <f t="shared" si="1"/>
        <v>0</v>
      </c>
    </row>
    <row r="25" spans="2:6" ht="14.25">
      <c r="B25" s="114" t="s">
        <v>100</v>
      </c>
      <c r="C25" s="114" t="s">
        <v>98</v>
      </c>
      <c r="D25" s="116">
        <v>450</v>
      </c>
      <c r="E25" s="76"/>
      <c r="F25" s="116">
        <f t="shared" si="1"/>
        <v>0</v>
      </c>
    </row>
    <row r="26" spans="2:6" ht="14.25">
      <c r="B26" s="114" t="s">
        <v>101</v>
      </c>
      <c r="C26" s="114" t="s">
        <v>102</v>
      </c>
      <c r="D26" s="116">
        <v>480</v>
      </c>
      <c r="E26" s="76"/>
      <c r="F26" s="116">
        <f t="shared" si="1"/>
        <v>0</v>
      </c>
    </row>
    <row r="27" spans="2:6" ht="14.25">
      <c r="B27" s="114" t="s">
        <v>101</v>
      </c>
      <c r="C27" s="114" t="s">
        <v>103</v>
      </c>
      <c r="D27" s="116">
        <v>360</v>
      </c>
      <c r="E27" s="76"/>
      <c r="F27" s="116">
        <f t="shared" si="1"/>
        <v>0</v>
      </c>
    </row>
    <row r="28" spans="2:6" ht="14.25">
      <c r="B28" s="114" t="s">
        <v>104</v>
      </c>
      <c r="C28" s="114" t="s">
        <v>105</v>
      </c>
      <c r="D28" s="116">
        <v>340</v>
      </c>
      <c r="E28" s="76"/>
      <c r="F28" s="116">
        <f t="shared" si="1"/>
        <v>0</v>
      </c>
    </row>
    <row r="29" spans="2:6" ht="14.25">
      <c r="B29" s="118" t="s">
        <v>106</v>
      </c>
      <c r="C29" s="114" t="s">
        <v>107</v>
      </c>
      <c r="D29" s="116">
        <v>20</v>
      </c>
      <c r="E29" s="76"/>
      <c r="F29" s="116">
        <f t="shared" si="1"/>
        <v>0</v>
      </c>
    </row>
    <row r="30" spans="2:6" ht="14.25">
      <c r="B30" s="114"/>
      <c r="C30" s="114" t="s">
        <v>108</v>
      </c>
      <c r="D30" s="116">
        <v>90</v>
      </c>
      <c r="E30" s="76"/>
      <c r="F30" s="116">
        <f t="shared" si="1"/>
        <v>0</v>
      </c>
    </row>
    <row r="31" spans="2:6" ht="14.25">
      <c r="B31" s="114"/>
      <c r="C31" s="114" t="s">
        <v>109</v>
      </c>
      <c r="D31" s="116">
        <v>60</v>
      </c>
      <c r="E31" s="76"/>
      <c r="F31" s="116">
        <f t="shared" si="1"/>
        <v>0</v>
      </c>
    </row>
    <row r="32" spans="2:6" ht="18">
      <c r="B32" s="113" t="s">
        <v>112</v>
      </c>
      <c r="C32" s="113"/>
      <c r="D32" s="113"/>
      <c r="E32" s="113"/>
      <c r="F32" s="113"/>
    </row>
    <row r="33" spans="2:6" ht="14.25">
      <c r="B33" s="114"/>
      <c r="C33" s="114"/>
      <c r="D33" s="7"/>
      <c r="E33" s="7"/>
      <c r="F33" s="119" t="s">
        <v>60</v>
      </c>
    </row>
    <row r="34" spans="2:6" ht="26.25" customHeight="1">
      <c r="B34" s="114"/>
      <c r="C34" s="114"/>
      <c r="D34" s="7"/>
      <c r="E34" s="7"/>
      <c r="F34" s="120">
        <f>SUM(F22:F31,F10:F19)</f>
        <v>0</v>
      </c>
    </row>
  </sheetData>
  <sheetProtection selectLockedCells="1" selectUnlockedCells="1"/>
  <mergeCells count="9">
    <mergeCell ref="B2:F2"/>
    <mergeCell ref="B3:F3"/>
    <mergeCell ref="B4:F5"/>
    <mergeCell ref="H4:I4"/>
    <mergeCell ref="B6:F6"/>
    <mergeCell ref="B7:F7"/>
    <mergeCell ref="B8:F8"/>
    <mergeCell ref="B20:F20"/>
    <mergeCell ref="B32:F32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120"/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19"/>
  <sheetViews>
    <sheetView workbookViewId="0" topLeftCell="A1">
      <selection activeCell="I16" sqref="I16"/>
    </sheetView>
  </sheetViews>
  <sheetFormatPr defaultColWidth="9.140625" defaultRowHeight="15"/>
  <cols>
    <col min="1" max="1" width="2.7109375" style="0" customWidth="1"/>
  </cols>
  <sheetData>
    <row r="2" spans="2:14" ht="18"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2:14" ht="14.25">
      <c r="B3" s="122" t="s">
        <v>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2:14" ht="14.25">
      <c r="B4" s="4" t="s">
        <v>113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4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30.75" customHeight="1">
      <c r="B6" s="123" t="s">
        <v>114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2:14" ht="19.5" customHeight="1">
      <c r="B7" s="124" t="s">
        <v>115</v>
      </c>
      <c r="C7" s="124"/>
      <c r="D7" s="125" t="s">
        <v>116</v>
      </c>
      <c r="E7" s="125"/>
      <c r="F7" s="125"/>
      <c r="G7" s="125"/>
      <c r="H7" s="125"/>
      <c r="I7" s="125"/>
      <c r="J7" s="126" t="s">
        <v>117</v>
      </c>
      <c r="K7" s="126"/>
      <c r="L7" s="126"/>
      <c r="M7" s="127" t="s">
        <v>118</v>
      </c>
      <c r="N7" s="127"/>
    </row>
    <row r="8" spans="2:14" ht="27.75" customHeight="1">
      <c r="B8" s="124"/>
      <c r="C8" s="124"/>
      <c r="D8" s="128" t="s">
        <v>119</v>
      </c>
      <c r="E8" s="128"/>
      <c r="F8" s="128" t="s">
        <v>120</v>
      </c>
      <c r="G8" s="128"/>
      <c r="H8" s="128" t="s">
        <v>121</v>
      </c>
      <c r="I8" s="128"/>
      <c r="J8" s="126"/>
      <c r="K8" s="126"/>
      <c r="L8" s="126"/>
      <c r="M8" s="127"/>
      <c r="N8" s="127"/>
    </row>
    <row r="9" spans="2:14" ht="29.25" customHeight="1">
      <c r="B9" s="129" t="s">
        <v>122</v>
      </c>
      <c r="C9" s="129"/>
      <c r="D9" s="130"/>
      <c r="E9" s="130"/>
      <c r="F9" s="131"/>
      <c r="G9" s="131"/>
      <c r="H9" s="131"/>
      <c r="I9" s="131"/>
      <c r="J9" s="131"/>
      <c r="K9" s="131"/>
      <c r="L9" s="131"/>
      <c r="M9" s="132"/>
      <c r="N9" s="132"/>
    </row>
    <row r="10" spans="2:14" ht="27" customHeight="1">
      <c r="B10" s="133" t="s">
        <v>123</v>
      </c>
      <c r="C10" s="133"/>
      <c r="D10" s="134"/>
      <c r="E10" s="134"/>
      <c r="F10" s="135"/>
      <c r="G10" s="135"/>
      <c r="H10" s="135"/>
      <c r="I10" s="135"/>
      <c r="J10" s="135"/>
      <c r="K10" s="135"/>
      <c r="L10" s="135"/>
      <c r="M10" s="136"/>
      <c r="N10" s="136"/>
    </row>
    <row r="11" spans="2:14" ht="27" customHeight="1">
      <c r="B11" s="137" t="s">
        <v>124</v>
      </c>
      <c r="C11" s="137"/>
      <c r="D11" s="138"/>
      <c r="E11" s="138"/>
      <c r="F11" s="139"/>
      <c r="G11" s="139"/>
      <c r="H11" s="139"/>
      <c r="I11" s="139"/>
      <c r="J11" s="139"/>
      <c r="K11" s="139"/>
      <c r="L11" s="139"/>
      <c r="M11" s="136"/>
      <c r="N11" s="136"/>
    </row>
    <row r="17" ht="14.25">
      <c r="G17" t="s">
        <v>43</v>
      </c>
    </row>
    <row r="19" ht="14.25">
      <c r="R19" t="s">
        <v>43</v>
      </c>
    </row>
  </sheetData>
  <sheetProtection selectLockedCells="1" selectUnlockedCells="1"/>
  <mergeCells count="29">
    <mergeCell ref="B2:N2"/>
    <mergeCell ref="B3:N3"/>
    <mergeCell ref="B4:N5"/>
    <mergeCell ref="B6:N6"/>
    <mergeCell ref="B7:C8"/>
    <mergeCell ref="D7:I7"/>
    <mergeCell ref="J7:L8"/>
    <mergeCell ref="M7:N8"/>
    <mergeCell ref="D8:E8"/>
    <mergeCell ref="F8:G8"/>
    <mergeCell ref="H8:I8"/>
    <mergeCell ref="B9:C9"/>
    <mergeCell ref="D9:E9"/>
    <mergeCell ref="F9:G9"/>
    <mergeCell ref="H9:I9"/>
    <mergeCell ref="J9:L9"/>
    <mergeCell ref="M9:N9"/>
    <mergeCell ref="B10:C10"/>
    <mergeCell ref="D10:E10"/>
    <mergeCell ref="F10:G10"/>
    <mergeCell ref="H10:I10"/>
    <mergeCell ref="J10:L10"/>
    <mergeCell ref="M10:N10"/>
    <mergeCell ref="B11:C11"/>
    <mergeCell ref="D11:E11"/>
    <mergeCell ref="F11:G11"/>
    <mergeCell ref="H11:I11"/>
    <mergeCell ref="J11:L11"/>
    <mergeCell ref="M11:N11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2022-05-03T14:11:49Z</dcterms:created>
  <dcterms:modified xsi:type="dcterms:W3CDTF">2022-05-04T09:32:57Z</dcterms:modified>
  <cp:category/>
  <cp:version/>
  <cp:contentType/>
  <cp:contentStatus/>
  <cp:revision>2</cp:revision>
</cp:coreProperties>
</file>