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ROZP" sheetId="1" r:id="rId1"/>
  </sheets>
  <definedNames/>
  <calcPr fullCalcOnLoad="1"/>
</workbook>
</file>

<file path=xl/sharedStrings.xml><?xml version="1.0" encoding="utf-8"?>
<sst xmlns="http://schemas.openxmlformats.org/spreadsheetml/2006/main" count="118" uniqueCount="108">
  <si>
    <t>Klub slovenských turistov, Záborského 33, 831 03  BRATISLAVA</t>
  </si>
  <si>
    <t>A.) PRÍJMY</t>
  </si>
  <si>
    <t>p.č.</t>
  </si>
  <si>
    <t>popis</t>
  </si>
  <si>
    <t>vlastné</t>
  </si>
  <si>
    <t>dotácie</t>
  </si>
  <si>
    <t>Účelová dotácia z Ministerstva na značenie TZT</t>
  </si>
  <si>
    <t>poistné členov</t>
  </si>
  <si>
    <t>Nájomné z Téryho chaty</t>
  </si>
  <si>
    <t>Nájomné zo Zbojníckej chaty</t>
  </si>
  <si>
    <t>Nájomné z Chaty pri Zelenom plese</t>
  </si>
  <si>
    <t>Nájomné z Chaty pod Rysmi</t>
  </si>
  <si>
    <t>Nájomné z Chaty M. R. Štefánika</t>
  </si>
  <si>
    <t>Slovak Telekom prenájom na Chate pri Zelenom plese</t>
  </si>
  <si>
    <t>Príjmy spolu</t>
  </si>
  <si>
    <t>B.) VÝDAVKY</t>
  </si>
  <si>
    <t>I.</t>
  </si>
  <si>
    <t>zasadnutie  valné zhromaždenie</t>
  </si>
  <si>
    <t>zasadnutia výkonného výboru</t>
  </si>
  <si>
    <t>činnosť sekcií</t>
  </si>
  <si>
    <t>3.1.pešia turistika-zasadnutia, organizačný štáb,aktív</t>
  </si>
  <si>
    <t>3.2.lyžiarska turistika-zasadnutia, organizačný štáb, aktív</t>
  </si>
  <si>
    <t>3.3. cykloturistika-zasadnutia, organizačný štáb, aktív</t>
  </si>
  <si>
    <t>3.4. VHT zasadnutia, organizačný štáb, aktív</t>
  </si>
  <si>
    <t>3.5.vodná turistika-zasadnutia, organizačný štáb, aktív</t>
  </si>
  <si>
    <t>3.6.sekcia mládeže-zasadnutia, organizačný štáb, aktív</t>
  </si>
  <si>
    <t>3.7.sekcia značenia</t>
  </si>
  <si>
    <t xml:space="preserve">3.8. jazdecká turistika, aktív </t>
  </si>
  <si>
    <t>činnosť komisií</t>
  </si>
  <si>
    <t>4.1. organizačná</t>
  </si>
  <si>
    <t xml:space="preserve">4.2 majetková, zasadnutia, </t>
  </si>
  <si>
    <t>4.3. učebno-metodická</t>
  </si>
  <si>
    <t>4.4. klasifikačná</t>
  </si>
  <si>
    <t>4.5. propagačná, vytlačenie propagačných materiálov</t>
  </si>
  <si>
    <t>4.6. medzinárodná, zasadanie dvojstranné stretnutia</t>
  </si>
  <si>
    <t>4.7. ekonomická</t>
  </si>
  <si>
    <t>4.8. kontólna</t>
  </si>
  <si>
    <t>značenie TZT - účelová dotácia z MŠ</t>
  </si>
  <si>
    <t>pracovné cesty členov VV, členov sekcií  na hlavné poduj + iné</t>
  </si>
  <si>
    <t>II.</t>
  </si>
  <si>
    <t>Podujatia KST</t>
  </si>
  <si>
    <t>III.</t>
  </si>
  <si>
    <t>Činnosť sekretariátu a prevádzkové náklady</t>
  </si>
  <si>
    <t>mzdy + odvody zamestnancov</t>
  </si>
  <si>
    <t>stravné lístky zamestnancov</t>
  </si>
  <si>
    <t>dom KST (elektrina, plyn, vodné-stočné, údržba, opravy)</t>
  </si>
  <si>
    <t>poštovné a rozmnožovanie</t>
  </si>
  <si>
    <t>kancelárske potreby, materiál a drobné nákupy, občerstvenie</t>
  </si>
  <si>
    <t>telefón, internet a informačný systém, včítane upgrade OMEGA,OLYMP</t>
  </si>
  <si>
    <t>dohody o vykonaní práce</t>
  </si>
  <si>
    <t>výroba známok, odznakov, preukazov, vlajok a ocenení</t>
  </si>
  <si>
    <t>vedenie účtovníctva + auditori</t>
  </si>
  <si>
    <t>bankové poplatky</t>
  </si>
  <si>
    <t>tlač, rozdelenie a distribúcia kalendára KST a PDF súbor</t>
  </si>
  <si>
    <t xml:space="preserve"> </t>
  </si>
  <si>
    <t xml:space="preserve">IV. </t>
  </si>
  <si>
    <t>Poistenie majetku</t>
  </si>
  <si>
    <t xml:space="preserve">V. </t>
  </si>
  <si>
    <t>Poistenie členov</t>
  </si>
  <si>
    <t xml:space="preserve">VI. </t>
  </si>
  <si>
    <t>Dane z nehnuteľností</t>
  </si>
  <si>
    <t xml:space="preserve">VII. </t>
  </si>
  <si>
    <t xml:space="preserve">podiel 2% dane z príjmu </t>
  </si>
  <si>
    <t xml:space="preserve">VIII. </t>
  </si>
  <si>
    <t>Prenájom pozemkov</t>
  </si>
  <si>
    <t>IX.</t>
  </si>
  <si>
    <t>IX. Opravy tatranských chát TCH, CHZP, ZCH, CHR, CHMRŠ</t>
  </si>
  <si>
    <t>X.</t>
  </si>
  <si>
    <t>Správa majetku, stretnutia s chatármi, inventúry</t>
  </si>
  <si>
    <t>XII.</t>
  </si>
  <si>
    <t>členský príspevok do medzinárodných organizácií</t>
  </si>
  <si>
    <t>XII. 1.  IVV</t>
  </si>
  <si>
    <t>XII. 2. ERA-EWV</t>
  </si>
  <si>
    <t>Spolu výdavky</t>
  </si>
  <si>
    <t xml:space="preserve">C.) KAPITÁLOVÉ  PRÍJMY </t>
  </si>
  <si>
    <t>predaj chaty Kokava</t>
  </si>
  <si>
    <t>Činnosť VZ, VV KST, sekcií, komisií</t>
  </si>
  <si>
    <t>52. Zimný zraz KST a stretnutie TOM</t>
  </si>
  <si>
    <t>56. Stretnutie čitateľov časopisu Krásy Slovenska</t>
  </si>
  <si>
    <t>52. Vysokohorský zraz KST</t>
  </si>
  <si>
    <t>41. Zraz cykloturistov KST</t>
  </si>
  <si>
    <t>48. Zraz mladých vodákov KST</t>
  </si>
  <si>
    <t>64. Medzinárodná plavba po Dunaji - TID</t>
  </si>
  <si>
    <t>64. Národný výstup na Kriváň</t>
  </si>
  <si>
    <t>11. Stretnutie priaznivcov KST</t>
  </si>
  <si>
    <t>40. festival Ľudia a hory</t>
  </si>
  <si>
    <t>6. chodníkom Jozefa Dekreta Matejovie</t>
  </si>
  <si>
    <t>5. ročník stretnutia turistov na chate MRŠ</t>
  </si>
  <si>
    <t>Prevádzkové náklady - tatranské chaty</t>
  </si>
  <si>
    <t>výnos z predaja magnetiek, kníh, kalendár podujatí, zápisníky (6542)</t>
  </si>
  <si>
    <t>značenie VUC, OOCR, LESY SR</t>
  </si>
  <si>
    <t>3.9 sekcia histórie turistiky</t>
  </si>
  <si>
    <t>Rezerva na výdavky (INTEREG.....)</t>
  </si>
  <si>
    <t>66. Celoslovenský zraz KST a 50. stretnutie TOM,</t>
  </si>
  <si>
    <t>školenia vrátane seminárov   (po 2500€)</t>
  </si>
  <si>
    <t xml:space="preserve">sekcia mládeže  =  preteky TOB </t>
  </si>
  <si>
    <t>2a.</t>
  </si>
  <si>
    <t>1. turistický festival Maďarsko - medzinárodný letný zraz turistov</t>
  </si>
  <si>
    <t xml:space="preserve">zmluva BOZP a P0(aj chaty), zdrav. Služba. Ochrana osob. údajov, </t>
  </si>
  <si>
    <t>iné - dary a dotácie, tržby účelové, refakturácie JAMES (6025,6583)</t>
  </si>
  <si>
    <t>ostatné(poplatky,inzeráty,magnetky,prezenty, publikácie a iné)Cyklopubl.MF</t>
  </si>
  <si>
    <t xml:space="preserve">Podiel 2% dane z príjmov </t>
  </si>
  <si>
    <t>Vyhodnotenie</t>
  </si>
  <si>
    <r>
      <t>Podiel z členských známok  4</t>
    </r>
    <r>
      <rPr>
        <b/>
        <sz val="10"/>
        <color indexed="8"/>
        <rFont val="Calibri"/>
        <family val="2"/>
      </rPr>
      <t>0%</t>
    </r>
  </si>
  <si>
    <r>
      <t xml:space="preserve">rokovanie delegácie KST a KČT, MTSZ, PTTK, </t>
    </r>
    <r>
      <rPr>
        <sz val="10"/>
        <color indexed="8"/>
        <rFont val="Calibri"/>
        <family val="2"/>
      </rPr>
      <t>ÖTK</t>
    </r>
  </si>
  <si>
    <t>Vyhodnotenie schváleného  rozpočtu výnosov a nákladov KST za rok 2019</t>
  </si>
  <si>
    <t>návrh rozpočtu</t>
  </si>
  <si>
    <t>Tekovská Breznica 12.2.2020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</si>
</sst>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right"/>
    </xf>
    <xf numFmtId="0" fontId="31" fillId="0" borderId="10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3" fontId="3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9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41" fillId="0" borderId="10" xfId="0" applyFont="1" applyBorder="1" applyAlignment="1">
      <alignment/>
    </xf>
    <xf numFmtId="0" fontId="39" fillId="0" borderId="11" xfId="0" applyFont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41" fillId="0" borderId="12" xfId="0" applyFont="1" applyBorder="1" applyAlignment="1">
      <alignment/>
    </xf>
    <xf numFmtId="3" fontId="31" fillId="0" borderId="13" xfId="0" applyNumberFormat="1" applyFont="1" applyBorder="1" applyAlignment="1">
      <alignment horizontal="center"/>
    </xf>
    <xf numFmtId="3" fontId="31" fillId="0" borderId="14" xfId="0" applyNumberFormat="1" applyFont="1" applyBorder="1" applyAlignment="1">
      <alignment horizontal="center"/>
    </xf>
    <xf numFmtId="3" fontId="31" fillId="0" borderId="15" xfId="0" applyNumberFormat="1" applyFont="1" applyBorder="1" applyAlignment="1">
      <alignment horizontal="center"/>
    </xf>
    <xf numFmtId="3" fontId="31" fillId="0" borderId="16" xfId="0" applyNumberFormat="1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3" fontId="31" fillId="0" borderId="21" xfId="0" applyNumberFormat="1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K35" sqref="K35"/>
    </sheetView>
  </sheetViews>
  <sheetFormatPr defaultColWidth="5.57421875" defaultRowHeight="15"/>
  <cols>
    <col min="1" max="1" width="6.421875" style="0" customWidth="1"/>
    <col min="2" max="2" width="53.8515625" style="25" customWidth="1"/>
    <col min="3" max="4" width="8.8515625" style="1" customWidth="1"/>
    <col min="5" max="5" width="2.140625" style="0" customWidth="1"/>
    <col min="6" max="7" width="9.28125" style="1" customWidth="1"/>
    <col min="8" max="8" width="1.1484375" style="0" customWidth="1"/>
    <col min="9" max="9" width="6.00390625" style="0" bestFit="1" customWidth="1"/>
    <col min="10" max="10" width="5.57421875" style="0" customWidth="1"/>
    <col min="11" max="11" width="6.00390625" style="0" bestFit="1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7"/>
    </row>
    <row r="2" spans="1:7" ht="15">
      <c r="A2" s="38" t="s">
        <v>105</v>
      </c>
      <c r="B2" s="39"/>
      <c r="C2" s="39"/>
      <c r="D2" s="39"/>
      <c r="E2" s="39"/>
      <c r="F2" s="39"/>
      <c r="G2" s="40"/>
    </row>
    <row r="3" spans="2:7" ht="15" customHeight="1">
      <c r="B3" s="23" t="s">
        <v>1</v>
      </c>
      <c r="C3" s="31" t="s">
        <v>106</v>
      </c>
      <c r="D3" s="41"/>
      <c r="F3" s="33" t="s">
        <v>102</v>
      </c>
      <c r="G3" s="34"/>
    </row>
    <row r="4" spans="1:7" ht="15" customHeight="1">
      <c r="A4" s="2" t="s">
        <v>2</v>
      </c>
      <c r="B4" s="20" t="s">
        <v>3</v>
      </c>
      <c r="C4" s="3" t="s">
        <v>4</v>
      </c>
      <c r="D4" s="3" t="s">
        <v>5</v>
      </c>
      <c r="F4" s="3" t="s">
        <v>4</v>
      </c>
      <c r="G4" s="3" t="s">
        <v>5</v>
      </c>
    </row>
    <row r="5" spans="1:7" ht="15" customHeight="1">
      <c r="A5" s="2">
        <v>1</v>
      </c>
      <c r="B5" s="20" t="s">
        <v>6</v>
      </c>
      <c r="C5" s="3"/>
      <c r="D5" s="3">
        <v>95000</v>
      </c>
      <c r="F5" s="3"/>
      <c r="G5" s="3">
        <v>130000</v>
      </c>
    </row>
    <row r="6" spans="1:7" ht="15" customHeight="1">
      <c r="A6" s="2">
        <v>2</v>
      </c>
      <c r="B6" s="20" t="s">
        <v>103</v>
      </c>
      <c r="C6" s="3">
        <v>65000</v>
      </c>
      <c r="D6" s="3"/>
      <c r="F6" s="3">
        <v>70105</v>
      </c>
      <c r="G6" s="3"/>
    </row>
    <row r="7" spans="1:7" ht="15" customHeight="1">
      <c r="A7" s="4" t="s">
        <v>96</v>
      </c>
      <c r="B7" s="20" t="s">
        <v>7</v>
      </c>
      <c r="C7" s="3">
        <v>29200</v>
      </c>
      <c r="D7" s="3"/>
      <c r="F7" s="3">
        <v>30417</v>
      </c>
      <c r="G7" s="3"/>
    </row>
    <row r="8" spans="1:7" ht="15" customHeight="1">
      <c r="A8" s="2">
        <f>A6+1</f>
        <v>3</v>
      </c>
      <c r="B8" s="20" t="s">
        <v>101</v>
      </c>
      <c r="C8" s="3">
        <v>5000</v>
      </c>
      <c r="D8" s="3"/>
      <c r="F8" s="3">
        <v>7792</v>
      </c>
      <c r="G8" s="3"/>
    </row>
    <row r="9" spans="1:7" ht="15" customHeight="1">
      <c r="A9" s="2">
        <f aca="true" t="shared" si="0" ref="A9:A16">A8+1</f>
        <v>4</v>
      </c>
      <c r="B9" s="20" t="s">
        <v>8</v>
      </c>
      <c r="C9" s="5">
        <v>22793</v>
      </c>
      <c r="D9" s="3"/>
      <c r="F9" s="3">
        <v>23367</v>
      </c>
      <c r="G9" s="3"/>
    </row>
    <row r="10" spans="1:7" ht="15" customHeight="1">
      <c r="A10" s="2">
        <f t="shared" si="0"/>
        <v>5</v>
      </c>
      <c r="B10" s="20" t="s">
        <v>9</v>
      </c>
      <c r="C10" s="3">
        <v>20513</v>
      </c>
      <c r="D10" s="3"/>
      <c r="F10" s="3">
        <v>21026</v>
      </c>
      <c r="G10" s="3"/>
    </row>
    <row r="11" spans="1:7" ht="15" customHeight="1">
      <c r="A11" s="2">
        <f t="shared" si="0"/>
        <v>6</v>
      </c>
      <c r="B11" s="20" t="s">
        <v>10</v>
      </c>
      <c r="C11" s="3">
        <v>36544</v>
      </c>
      <c r="D11" s="3"/>
      <c r="F11" s="3">
        <v>37458</v>
      </c>
      <c r="G11" s="3"/>
    </row>
    <row r="12" spans="1:7" ht="15" customHeight="1">
      <c r="A12" s="2">
        <f t="shared" si="0"/>
        <v>7</v>
      </c>
      <c r="B12" s="20" t="s">
        <v>11</v>
      </c>
      <c r="C12" s="3">
        <v>8509</v>
      </c>
      <c r="D12" s="3"/>
      <c r="F12" s="3">
        <v>8722</v>
      </c>
      <c r="G12" s="3"/>
    </row>
    <row r="13" spans="1:7" ht="15" customHeight="1">
      <c r="A13" s="2">
        <f t="shared" si="0"/>
        <v>8</v>
      </c>
      <c r="B13" s="20" t="s">
        <v>12</v>
      </c>
      <c r="C13" s="3">
        <v>30390</v>
      </c>
      <c r="D13" s="3"/>
      <c r="F13" s="3">
        <v>31150</v>
      </c>
      <c r="G13" s="3"/>
    </row>
    <row r="14" spans="1:7" ht="15" customHeight="1">
      <c r="A14" s="2">
        <f t="shared" si="0"/>
        <v>9</v>
      </c>
      <c r="B14" s="20" t="s">
        <v>13</v>
      </c>
      <c r="C14" s="3">
        <v>565</v>
      </c>
      <c r="D14" s="3"/>
      <c r="F14" s="3">
        <v>573</v>
      </c>
      <c r="G14" s="3"/>
    </row>
    <row r="15" spans="1:7" ht="15" customHeight="1">
      <c r="A15" s="12">
        <f t="shared" si="0"/>
        <v>10</v>
      </c>
      <c r="B15" s="24" t="s">
        <v>89</v>
      </c>
      <c r="C15" s="5">
        <v>1700</v>
      </c>
      <c r="D15" s="3"/>
      <c r="F15" s="3">
        <v>1862</v>
      </c>
      <c r="G15" s="3"/>
    </row>
    <row r="16" spans="1:7" ht="15" customHeight="1">
      <c r="A16" s="12">
        <f t="shared" si="0"/>
        <v>11</v>
      </c>
      <c r="B16" s="24" t="s">
        <v>99</v>
      </c>
      <c r="C16" s="5">
        <v>12000</v>
      </c>
      <c r="D16" s="3"/>
      <c r="F16" s="3">
        <v>18563</v>
      </c>
      <c r="G16" s="3"/>
    </row>
    <row r="17" spans="1:7" ht="15" customHeight="1">
      <c r="A17" s="2">
        <v>13</v>
      </c>
      <c r="B17" s="20" t="s">
        <v>90</v>
      </c>
      <c r="C17" s="3"/>
      <c r="D17" s="3">
        <v>28500</v>
      </c>
      <c r="F17" s="3"/>
      <c r="G17" s="3">
        <v>34310</v>
      </c>
    </row>
    <row r="18" spans="1:7" ht="15" customHeight="1">
      <c r="A18" s="2"/>
      <c r="B18" s="20" t="s">
        <v>14</v>
      </c>
      <c r="C18" s="6">
        <f>SUM(C5:C17)</f>
        <v>232214</v>
      </c>
      <c r="D18" s="6">
        <f>SUM(D5:D17)</f>
        <v>123500</v>
      </c>
      <c r="F18" s="6">
        <f>SUM(F5:F17)</f>
        <v>251035</v>
      </c>
      <c r="G18" s="6">
        <f>SUM(G5:G17)</f>
        <v>164310</v>
      </c>
    </row>
    <row r="19" spans="6:7" ht="10.5" customHeight="1">
      <c r="F19" s="21"/>
      <c r="G19" s="21"/>
    </row>
    <row r="20" spans="2:7" ht="15" customHeight="1">
      <c r="B20" s="20" t="s">
        <v>15</v>
      </c>
      <c r="C20" s="31" t="s">
        <v>106</v>
      </c>
      <c r="D20" s="32"/>
      <c r="F20" s="31" t="s">
        <v>102</v>
      </c>
      <c r="G20" s="32"/>
    </row>
    <row r="21" spans="1:7" ht="15" customHeight="1">
      <c r="A21" s="2" t="s">
        <v>2</v>
      </c>
      <c r="B21" s="20" t="s">
        <v>3</v>
      </c>
      <c r="C21" s="3" t="s">
        <v>4</v>
      </c>
      <c r="D21" s="3" t="s">
        <v>5</v>
      </c>
      <c r="F21" s="3" t="s">
        <v>4</v>
      </c>
      <c r="G21" s="3" t="s">
        <v>5</v>
      </c>
    </row>
    <row r="22" spans="1:7" ht="15" customHeight="1">
      <c r="A22" s="7" t="s">
        <v>16</v>
      </c>
      <c r="B22" s="26" t="s">
        <v>76</v>
      </c>
      <c r="C22" s="3"/>
      <c r="D22" s="3"/>
      <c r="F22" s="3"/>
      <c r="G22" s="3"/>
    </row>
    <row r="23" spans="1:7" ht="15" customHeight="1">
      <c r="A23" s="2">
        <v>1</v>
      </c>
      <c r="B23" s="20" t="s">
        <v>17</v>
      </c>
      <c r="C23" s="9">
        <v>2500</v>
      </c>
      <c r="D23" s="10"/>
      <c r="F23" s="3">
        <v>1983</v>
      </c>
      <c r="G23" s="3"/>
    </row>
    <row r="24" spans="1:7" ht="15" customHeight="1">
      <c r="A24" s="2">
        <v>2</v>
      </c>
      <c r="B24" s="20" t="s">
        <v>18</v>
      </c>
      <c r="C24" s="10">
        <v>3800</v>
      </c>
      <c r="D24" s="10"/>
      <c r="F24" s="3">
        <v>2862</v>
      </c>
      <c r="G24" s="3"/>
    </row>
    <row r="25" spans="1:7" ht="15" customHeight="1">
      <c r="A25" s="2">
        <v>3</v>
      </c>
      <c r="B25" s="20" t="s">
        <v>19</v>
      </c>
      <c r="C25" s="6">
        <f>SUM(C26:C33)</f>
        <v>6400</v>
      </c>
      <c r="D25" s="3"/>
      <c r="F25" s="6">
        <f>SUM(F26:F34)</f>
        <v>5268</v>
      </c>
      <c r="G25" s="3"/>
    </row>
    <row r="26" spans="1:7" ht="15" customHeight="1">
      <c r="A26" s="2"/>
      <c r="B26" s="20" t="s">
        <v>20</v>
      </c>
      <c r="C26" s="3">
        <v>800</v>
      </c>
      <c r="D26" s="3"/>
      <c r="F26" s="3">
        <v>672</v>
      </c>
      <c r="G26" s="3"/>
    </row>
    <row r="27" spans="1:7" ht="15" customHeight="1">
      <c r="A27" s="2"/>
      <c r="B27" s="20" t="s">
        <v>21</v>
      </c>
      <c r="C27" s="3">
        <v>800</v>
      </c>
      <c r="D27" s="3"/>
      <c r="F27" s="3">
        <v>0</v>
      </c>
      <c r="G27" s="3"/>
    </row>
    <row r="28" spans="1:7" ht="15" customHeight="1">
      <c r="A28" s="2"/>
      <c r="B28" s="20" t="s">
        <v>22</v>
      </c>
      <c r="C28" s="3">
        <v>800</v>
      </c>
      <c r="D28" s="3"/>
      <c r="F28" s="3">
        <v>895</v>
      </c>
      <c r="G28" s="3"/>
    </row>
    <row r="29" spans="1:7" ht="15" customHeight="1">
      <c r="A29" s="2"/>
      <c r="B29" s="27" t="s">
        <v>23</v>
      </c>
      <c r="C29" s="3">
        <v>800</v>
      </c>
      <c r="D29" s="11"/>
      <c r="F29" s="3">
        <v>1041</v>
      </c>
      <c r="G29" s="3"/>
    </row>
    <row r="30" spans="1:7" ht="15" customHeight="1">
      <c r="A30" s="2"/>
      <c r="B30" s="20" t="s">
        <v>24</v>
      </c>
      <c r="C30" s="3">
        <v>800</v>
      </c>
      <c r="D30" s="3"/>
      <c r="F30" s="3">
        <v>793</v>
      </c>
      <c r="G30" s="3"/>
    </row>
    <row r="31" spans="1:7" ht="15" customHeight="1">
      <c r="A31" s="2"/>
      <c r="B31" s="24" t="s">
        <v>25</v>
      </c>
      <c r="C31" s="3">
        <v>800</v>
      </c>
      <c r="D31" s="3"/>
      <c r="F31" s="3">
        <v>802</v>
      </c>
      <c r="G31" s="3"/>
    </row>
    <row r="32" spans="1:7" ht="15" customHeight="1">
      <c r="A32" s="2"/>
      <c r="B32" s="20" t="s">
        <v>26</v>
      </c>
      <c r="C32" s="3">
        <v>800</v>
      </c>
      <c r="D32" s="3">
        <v>15000</v>
      </c>
      <c r="F32" s="3">
        <v>678</v>
      </c>
      <c r="G32" s="3">
        <v>13162</v>
      </c>
    </row>
    <row r="33" spans="1:7" ht="15" customHeight="1">
      <c r="A33" s="2"/>
      <c r="B33" s="20" t="s">
        <v>27</v>
      </c>
      <c r="C33" s="3">
        <v>800</v>
      </c>
      <c r="D33" s="3"/>
      <c r="F33" s="3">
        <v>200</v>
      </c>
      <c r="G33" s="3"/>
    </row>
    <row r="34" spans="1:7" ht="15" customHeight="1">
      <c r="A34" s="2"/>
      <c r="B34" s="20" t="s">
        <v>91</v>
      </c>
      <c r="C34" s="3">
        <v>800</v>
      </c>
      <c r="D34" s="3"/>
      <c r="F34" s="3">
        <v>187</v>
      </c>
      <c r="G34" s="3"/>
    </row>
    <row r="35" spans="1:7" ht="15" customHeight="1">
      <c r="A35" s="2">
        <v>4</v>
      </c>
      <c r="B35" s="20" t="s">
        <v>28</v>
      </c>
      <c r="C35" s="6">
        <f>SUM(C36:C44)</f>
        <v>2200</v>
      </c>
      <c r="D35" s="6"/>
      <c r="E35" s="6"/>
      <c r="F35" s="6">
        <f>SUM(F36:F44)</f>
        <v>806</v>
      </c>
      <c r="G35" s="3"/>
    </row>
    <row r="36" spans="1:7" ht="15" customHeight="1">
      <c r="A36" s="2"/>
      <c r="B36" s="20" t="s">
        <v>29</v>
      </c>
      <c r="C36" s="3">
        <v>200</v>
      </c>
      <c r="D36" s="3"/>
      <c r="F36" s="3">
        <v>0</v>
      </c>
      <c r="G36" s="3"/>
    </row>
    <row r="37" spans="1:7" ht="15" customHeight="1">
      <c r="A37" s="2"/>
      <c r="B37" s="20" t="s">
        <v>30</v>
      </c>
      <c r="C37" s="3">
        <v>200</v>
      </c>
      <c r="D37" s="3"/>
      <c r="F37" s="3">
        <v>99</v>
      </c>
      <c r="G37" s="3"/>
    </row>
    <row r="38" spans="1:7" ht="15" customHeight="1">
      <c r="A38" s="2"/>
      <c r="B38" s="20" t="s">
        <v>31</v>
      </c>
      <c r="C38" s="3">
        <v>200</v>
      </c>
      <c r="D38" s="3"/>
      <c r="F38" s="3">
        <v>0</v>
      </c>
      <c r="G38" s="3"/>
    </row>
    <row r="39" spans="1:7" ht="15" customHeight="1">
      <c r="A39" s="2"/>
      <c r="B39" s="20" t="s">
        <v>32</v>
      </c>
      <c r="C39" s="3">
        <v>200</v>
      </c>
      <c r="D39" s="3"/>
      <c r="F39" s="3">
        <v>130</v>
      </c>
      <c r="G39" s="3"/>
    </row>
    <row r="40" spans="1:7" ht="15" customHeight="1">
      <c r="A40" s="2"/>
      <c r="B40" s="20" t="s">
        <v>33</v>
      </c>
      <c r="C40" s="3">
        <v>200</v>
      </c>
      <c r="D40" s="3"/>
      <c r="F40" s="3">
        <v>279</v>
      </c>
      <c r="G40" s="3"/>
    </row>
    <row r="41" spans="1:7" ht="15" customHeight="1">
      <c r="A41" s="2"/>
      <c r="B41" s="24" t="s">
        <v>34</v>
      </c>
      <c r="C41" s="3">
        <v>700</v>
      </c>
      <c r="D41" s="3"/>
      <c r="F41" s="3">
        <v>163</v>
      </c>
      <c r="G41" s="3"/>
    </row>
    <row r="42" spans="1:7" ht="15" customHeight="1">
      <c r="A42" s="2"/>
      <c r="B42" s="20" t="s">
        <v>35</v>
      </c>
      <c r="C42" s="3">
        <v>200</v>
      </c>
      <c r="D42" s="3"/>
      <c r="F42" s="3">
        <v>0</v>
      </c>
      <c r="G42" s="3"/>
    </row>
    <row r="43" spans="1:7" ht="15" customHeight="1">
      <c r="A43" s="2"/>
      <c r="B43" s="20" t="s">
        <v>36</v>
      </c>
      <c r="C43" s="3">
        <v>300</v>
      </c>
      <c r="D43" s="3"/>
      <c r="F43" s="3">
        <v>135</v>
      </c>
      <c r="G43" s="3"/>
    </row>
    <row r="44" spans="1:7" ht="15" customHeight="1">
      <c r="A44" s="2">
        <v>5</v>
      </c>
      <c r="B44" s="20" t="s">
        <v>37</v>
      </c>
      <c r="C44" s="3">
        <v>0</v>
      </c>
      <c r="D44" s="3">
        <v>95000</v>
      </c>
      <c r="F44" s="3"/>
      <c r="G44" s="3">
        <v>130000</v>
      </c>
    </row>
    <row r="45" spans="1:7" ht="15" customHeight="1">
      <c r="A45" s="12">
        <v>6</v>
      </c>
      <c r="B45" s="24" t="s">
        <v>38</v>
      </c>
      <c r="C45" s="19">
        <v>8000</v>
      </c>
      <c r="D45" s="3"/>
      <c r="F45" s="3">
        <v>3322</v>
      </c>
      <c r="G45" s="3"/>
    </row>
    <row r="46" spans="1:7" ht="15" customHeight="1">
      <c r="A46" s="12">
        <v>7</v>
      </c>
      <c r="B46" s="24" t="s">
        <v>104</v>
      </c>
      <c r="C46" s="5">
        <v>700</v>
      </c>
      <c r="D46" s="3"/>
      <c r="F46" s="3">
        <v>0</v>
      </c>
      <c r="G46" s="3"/>
    </row>
    <row r="47" spans="1:7" ht="15" customHeight="1">
      <c r="A47" s="12">
        <v>8</v>
      </c>
      <c r="B47" s="24" t="s">
        <v>94</v>
      </c>
      <c r="C47" s="5">
        <v>24000</v>
      </c>
      <c r="D47" s="3"/>
      <c r="F47" s="3">
        <f>1000+600+1578+1935-77</f>
        <v>5036</v>
      </c>
      <c r="G47" s="3"/>
    </row>
    <row r="48" spans="1:7" ht="15" customHeight="1">
      <c r="A48" s="7" t="s">
        <v>39</v>
      </c>
      <c r="B48" s="26" t="s">
        <v>40</v>
      </c>
      <c r="C48" s="6"/>
      <c r="D48" s="3"/>
      <c r="F48" s="3"/>
      <c r="G48" s="3"/>
    </row>
    <row r="49" spans="1:7" ht="15" customHeight="1">
      <c r="A49" s="2">
        <v>1</v>
      </c>
      <c r="B49" s="20" t="s">
        <v>77</v>
      </c>
      <c r="C49" s="3">
        <v>2000</v>
      </c>
      <c r="D49" s="3"/>
      <c r="F49" s="3">
        <v>2539</v>
      </c>
      <c r="G49" s="3"/>
    </row>
    <row r="50" spans="1:7" ht="15" customHeight="1">
      <c r="A50" s="2">
        <f>A49+1</f>
        <v>2</v>
      </c>
      <c r="B50" s="20" t="s">
        <v>93</v>
      </c>
      <c r="C50" s="3">
        <v>3500</v>
      </c>
      <c r="D50" s="3"/>
      <c r="F50" s="3">
        <v>3500</v>
      </c>
      <c r="G50" s="3"/>
    </row>
    <row r="51" spans="1:7" ht="15" customHeight="1">
      <c r="A51" s="2">
        <v>3</v>
      </c>
      <c r="B51" s="20" t="s">
        <v>97</v>
      </c>
      <c r="C51" s="3">
        <v>500</v>
      </c>
      <c r="D51" s="3"/>
      <c r="F51" s="3">
        <v>500</v>
      </c>
      <c r="G51" s="3"/>
    </row>
    <row r="52" spans="1:7" ht="15" customHeight="1">
      <c r="A52" s="2">
        <v>4</v>
      </c>
      <c r="B52" s="20" t="s">
        <v>78</v>
      </c>
      <c r="C52" s="3">
        <v>500</v>
      </c>
      <c r="D52" s="3"/>
      <c r="F52" s="3">
        <v>500</v>
      </c>
      <c r="G52" s="3"/>
    </row>
    <row r="53" spans="1:7" ht="15" customHeight="1">
      <c r="A53" s="2">
        <v>5</v>
      </c>
      <c r="B53" s="20" t="s">
        <v>79</v>
      </c>
      <c r="C53" s="3">
        <v>700</v>
      </c>
      <c r="D53" s="3"/>
      <c r="F53" s="3">
        <v>450</v>
      </c>
      <c r="G53" s="3"/>
    </row>
    <row r="54" spans="1:7" ht="15" customHeight="1">
      <c r="A54" s="2">
        <f aca="true" t="shared" si="1" ref="A54:A62">A53+1</f>
        <v>6</v>
      </c>
      <c r="B54" s="20" t="s">
        <v>80</v>
      </c>
      <c r="C54" s="3">
        <v>700</v>
      </c>
      <c r="D54" s="3"/>
      <c r="F54" s="3">
        <v>700</v>
      </c>
      <c r="G54" s="3"/>
    </row>
    <row r="55" spans="1:7" ht="15" customHeight="1">
      <c r="A55" s="2">
        <f t="shared" si="1"/>
        <v>7</v>
      </c>
      <c r="B55" s="20" t="s">
        <v>81</v>
      </c>
      <c r="C55" s="3">
        <v>700</v>
      </c>
      <c r="D55" s="3"/>
      <c r="F55" s="3">
        <v>802</v>
      </c>
      <c r="G55" s="3"/>
    </row>
    <row r="56" spans="1:7" ht="15" customHeight="1">
      <c r="A56" s="2">
        <f t="shared" si="1"/>
        <v>8</v>
      </c>
      <c r="B56" s="20" t="s">
        <v>82</v>
      </c>
      <c r="C56" s="3">
        <v>300</v>
      </c>
      <c r="D56" s="3"/>
      <c r="F56" s="3">
        <v>300</v>
      </c>
      <c r="G56" s="3"/>
    </row>
    <row r="57" spans="1:7" ht="15" customHeight="1">
      <c r="A57" s="2">
        <f t="shared" si="1"/>
        <v>9</v>
      </c>
      <c r="B57" s="20" t="s">
        <v>83</v>
      </c>
      <c r="C57" s="3">
        <v>400</v>
      </c>
      <c r="D57" s="3"/>
      <c r="F57" s="3">
        <v>400</v>
      </c>
      <c r="G57" s="3"/>
    </row>
    <row r="58" spans="1:7" ht="15" customHeight="1">
      <c r="A58" s="2">
        <f t="shared" si="1"/>
        <v>10</v>
      </c>
      <c r="B58" s="20" t="s">
        <v>84</v>
      </c>
      <c r="C58" s="3">
        <v>400</v>
      </c>
      <c r="D58" s="3"/>
      <c r="F58" s="3">
        <v>396</v>
      </c>
      <c r="G58" s="3"/>
    </row>
    <row r="59" spans="1:7" ht="15" customHeight="1">
      <c r="A59" s="2">
        <f t="shared" si="1"/>
        <v>11</v>
      </c>
      <c r="B59" s="28" t="s">
        <v>95</v>
      </c>
      <c r="C59" s="18">
        <v>6000</v>
      </c>
      <c r="D59" s="13"/>
      <c r="F59" s="3">
        <v>6400</v>
      </c>
      <c r="G59" s="3"/>
    </row>
    <row r="60" spans="1:7" ht="15" customHeight="1">
      <c r="A60" s="2">
        <f t="shared" si="1"/>
        <v>12</v>
      </c>
      <c r="B60" s="20" t="s">
        <v>85</v>
      </c>
      <c r="C60" s="3">
        <v>400</v>
      </c>
      <c r="D60" s="3"/>
      <c r="F60" s="3">
        <v>400</v>
      </c>
      <c r="G60" s="3"/>
    </row>
    <row r="61" spans="1:7" ht="15" customHeight="1">
      <c r="A61" s="2">
        <f t="shared" si="1"/>
        <v>13</v>
      </c>
      <c r="B61" s="20" t="s">
        <v>86</v>
      </c>
      <c r="C61" s="3">
        <v>300</v>
      </c>
      <c r="D61" s="3"/>
      <c r="F61" s="3">
        <v>248</v>
      </c>
      <c r="G61" s="3"/>
    </row>
    <row r="62" spans="1:7" ht="15" customHeight="1">
      <c r="A62" s="2">
        <f t="shared" si="1"/>
        <v>14</v>
      </c>
      <c r="B62" s="20" t="s">
        <v>87</v>
      </c>
      <c r="C62" s="3">
        <v>200</v>
      </c>
      <c r="D62" s="3"/>
      <c r="F62" s="3">
        <v>200</v>
      </c>
      <c r="G62" s="3"/>
    </row>
    <row r="63" spans="1:7" ht="15" customHeight="1">
      <c r="A63" s="7" t="s">
        <v>41</v>
      </c>
      <c r="B63" s="26" t="s">
        <v>42</v>
      </c>
      <c r="C63" s="3"/>
      <c r="D63" s="3"/>
      <c r="F63" s="3"/>
      <c r="G63" s="3"/>
    </row>
    <row r="64" spans="1:7" ht="15" customHeight="1">
      <c r="A64" s="2">
        <v>1</v>
      </c>
      <c r="B64" s="20" t="s">
        <v>43</v>
      </c>
      <c r="C64" s="5">
        <v>29000</v>
      </c>
      <c r="D64" s="3"/>
      <c r="F64" s="3">
        <v>26185</v>
      </c>
      <c r="G64" s="3"/>
    </row>
    <row r="65" spans="1:7" ht="15" customHeight="1">
      <c r="A65" s="2">
        <f aca="true" t="shared" si="2" ref="A65:A74">A64+1</f>
        <v>2</v>
      </c>
      <c r="B65" s="20" t="s">
        <v>44</v>
      </c>
      <c r="C65" s="3">
        <v>1200</v>
      </c>
      <c r="D65" s="3"/>
      <c r="F65" s="3">
        <v>1205</v>
      </c>
      <c r="G65" s="3"/>
    </row>
    <row r="66" spans="1:7" ht="15" customHeight="1">
      <c r="A66" s="2">
        <f t="shared" si="2"/>
        <v>3</v>
      </c>
      <c r="B66" s="20" t="s">
        <v>45</v>
      </c>
      <c r="C66" s="3">
        <v>4000</v>
      </c>
      <c r="D66" s="3"/>
      <c r="F66" s="3">
        <v>2575</v>
      </c>
      <c r="G66" s="3"/>
    </row>
    <row r="67" spans="1:7" ht="15" customHeight="1">
      <c r="A67" s="2">
        <f t="shared" si="2"/>
        <v>4</v>
      </c>
      <c r="B67" s="20" t="s">
        <v>46</v>
      </c>
      <c r="C67" s="3">
        <v>1600</v>
      </c>
      <c r="D67" s="3"/>
      <c r="F67" s="3">
        <v>1585</v>
      </c>
      <c r="G67" s="3"/>
    </row>
    <row r="68" spans="1:7" ht="15" customHeight="1">
      <c r="A68" s="2">
        <f t="shared" si="2"/>
        <v>5</v>
      </c>
      <c r="B68" s="20" t="s">
        <v>47</v>
      </c>
      <c r="C68" s="3">
        <v>6500</v>
      </c>
      <c r="D68" s="3"/>
      <c r="F68" s="3">
        <v>3712</v>
      </c>
      <c r="G68" s="3"/>
    </row>
    <row r="69" spans="1:7" ht="15" customHeight="1">
      <c r="A69" s="2">
        <f t="shared" si="2"/>
        <v>6</v>
      </c>
      <c r="B69" s="22" t="s">
        <v>48</v>
      </c>
      <c r="C69" s="5">
        <v>4000</v>
      </c>
      <c r="D69" s="3"/>
      <c r="F69" s="3">
        <v>3265</v>
      </c>
      <c r="G69" s="3"/>
    </row>
    <row r="70" spans="1:7" ht="15" customHeight="1">
      <c r="A70" s="2">
        <v>7</v>
      </c>
      <c r="B70" s="24" t="s">
        <v>49</v>
      </c>
      <c r="C70" s="5">
        <v>10000</v>
      </c>
      <c r="D70" s="3">
        <v>16000</v>
      </c>
      <c r="F70" s="3">
        <v>19931</v>
      </c>
      <c r="G70" s="3">
        <v>13036</v>
      </c>
    </row>
    <row r="71" spans="1:7" ht="15" customHeight="1">
      <c r="A71" s="2">
        <v>8</v>
      </c>
      <c r="B71" s="20" t="s">
        <v>98</v>
      </c>
      <c r="C71" s="3">
        <v>3600</v>
      </c>
      <c r="D71" s="3"/>
      <c r="F71" s="3">
        <v>1552</v>
      </c>
      <c r="G71" s="3"/>
    </row>
    <row r="72" spans="1:7" ht="15" customHeight="1">
      <c r="A72" s="2">
        <v>9</v>
      </c>
      <c r="B72" s="20" t="s">
        <v>50</v>
      </c>
      <c r="C72" s="3">
        <v>2600</v>
      </c>
      <c r="D72" s="3"/>
      <c r="F72" s="3">
        <v>1590</v>
      </c>
      <c r="G72" s="3"/>
    </row>
    <row r="73" spans="1:7" ht="15" customHeight="1">
      <c r="A73" s="2">
        <f t="shared" si="2"/>
        <v>10</v>
      </c>
      <c r="B73" s="20" t="s">
        <v>51</v>
      </c>
      <c r="C73" s="3">
        <v>8900</v>
      </c>
      <c r="D73" s="3"/>
      <c r="F73" s="3">
        <v>8945</v>
      </c>
      <c r="G73" s="3"/>
    </row>
    <row r="74" spans="1:7" ht="15" customHeight="1">
      <c r="A74" s="2">
        <f t="shared" si="2"/>
        <v>11</v>
      </c>
      <c r="B74" s="20" t="s">
        <v>52</v>
      </c>
      <c r="C74" s="3">
        <v>200</v>
      </c>
      <c r="D74" s="3"/>
      <c r="F74" s="3">
        <v>247</v>
      </c>
      <c r="G74" s="3"/>
    </row>
    <row r="75" spans="1:7" ht="15" customHeight="1">
      <c r="A75" s="2">
        <v>12</v>
      </c>
      <c r="B75" s="20" t="s">
        <v>53</v>
      </c>
      <c r="C75" s="14">
        <v>6200</v>
      </c>
      <c r="D75" s="3"/>
      <c r="F75" s="3">
        <v>5034</v>
      </c>
      <c r="G75" s="3"/>
    </row>
    <row r="76" spans="1:7" ht="15" customHeight="1">
      <c r="A76" s="2">
        <v>13</v>
      </c>
      <c r="B76" s="22" t="s">
        <v>100</v>
      </c>
      <c r="C76" s="3">
        <v>6100</v>
      </c>
      <c r="D76" s="3"/>
      <c r="F76" s="3">
        <v>4896</v>
      </c>
      <c r="G76" s="3"/>
    </row>
    <row r="77" spans="1:7" ht="15" customHeight="1">
      <c r="A77" s="7" t="s">
        <v>55</v>
      </c>
      <c r="B77" s="26" t="s">
        <v>56</v>
      </c>
      <c r="C77" s="3">
        <v>11200</v>
      </c>
      <c r="D77" s="3"/>
      <c r="F77" s="3">
        <v>12096</v>
      </c>
      <c r="G77" s="3"/>
    </row>
    <row r="78" spans="1:7" ht="15" customHeight="1">
      <c r="A78" s="7" t="s">
        <v>57</v>
      </c>
      <c r="B78" s="26" t="s">
        <v>58</v>
      </c>
      <c r="C78" s="3">
        <v>28600</v>
      </c>
      <c r="D78" s="3"/>
      <c r="F78" s="3">
        <v>30417</v>
      </c>
      <c r="G78" s="3"/>
    </row>
    <row r="79" spans="1:7" ht="15" customHeight="1">
      <c r="A79" s="7" t="s">
        <v>59</v>
      </c>
      <c r="B79" s="26" t="s">
        <v>60</v>
      </c>
      <c r="C79" s="3">
        <v>5300</v>
      </c>
      <c r="D79" s="3"/>
      <c r="F79" s="3">
        <v>5282</v>
      </c>
      <c r="G79" s="3"/>
    </row>
    <row r="80" spans="1:7" ht="15" customHeight="1">
      <c r="A80" s="7" t="s">
        <v>61</v>
      </c>
      <c r="B80" s="26" t="s">
        <v>62</v>
      </c>
      <c r="C80" s="3">
        <v>5600</v>
      </c>
      <c r="D80" s="3"/>
      <c r="F80" s="3">
        <v>7792</v>
      </c>
      <c r="G80" s="3"/>
    </row>
    <row r="81" spans="1:7" ht="15" customHeight="1">
      <c r="A81" s="7" t="s">
        <v>63</v>
      </c>
      <c r="B81" s="26" t="s">
        <v>64</v>
      </c>
      <c r="C81" s="3">
        <v>5000</v>
      </c>
      <c r="D81" s="3"/>
      <c r="F81" s="3">
        <v>5282</v>
      </c>
      <c r="G81" s="3"/>
    </row>
    <row r="82" spans="1:7" ht="15" customHeight="1">
      <c r="A82" s="7" t="s">
        <v>65</v>
      </c>
      <c r="B82" s="26" t="s">
        <v>88</v>
      </c>
      <c r="C82" s="3"/>
      <c r="D82" s="3"/>
      <c r="F82" s="3"/>
      <c r="G82" s="3"/>
    </row>
    <row r="83" spans="1:7" ht="15" customHeight="1">
      <c r="A83" s="15"/>
      <c r="B83" s="27" t="s">
        <v>66</v>
      </c>
      <c r="C83" s="16">
        <v>47500</v>
      </c>
      <c r="D83" s="3"/>
      <c r="F83" s="3">
        <v>37503</v>
      </c>
      <c r="G83" s="3"/>
    </row>
    <row r="84" spans="1:7" ht="15" customHeight="1">
      <c r="A84" s="7" t="s">
        <v>67</v>
      </c>
      <c r="B84" s="26" t="s">
        <v>68</v>
      </c>
      <c r="C84" s="3">
        <v>1500</v>
      </c>
      <c r="D84" s="3"/>
      <c r="F84" s="3">
        <v>648</v>
      </c>
      <c r="G84" s="3"/>
    </row>
    <row r="85" spans="1:7" ht="15" customHeight="1">
      <c r="A85" s="7" t="s">
        <v>69</v>
      </c>
      <c r="B85" s="26" t="s">
        <v>70</v>
      </c>
      <c r="C85" s="3"/>
      <c r="D85" s="3"/>
      <c r="F85" s="3"/>
      <c r="G85" s="3"/>
    </row>
    <row r="86" spans="1:7" ht="15" customHeight="1">
      <c r="A86" s="2"/>
      <c r="B86" s="20" t="s">
        <v>71</v>
      </c>
      <c r="C86" s="3">
        <v>200</v>
      </c>
      <c r="D86" s="3"/>
      <c r="F86" s="3">
        <v>143</v>
      </c>
      <c r="G86" s="3"/>
    </row>
    <row r="87" spans="1:7" ht="15" customHeight="1">
      <c r="A87" s="2"/>
      <c r="B87" s="20" t="s">
        <v>72</v>
      </c>
      <c r="C87" s="3">
        <v>500</v>
      </c>
      <c r="D87" s="3"/>
      <c r="F87" s="3">
        <v>500</v>
      </c>
      <c r="G87" s="3"/>
    </row>
    <row r="88" spans="1:7" ht="15" customHeight="1">
      <c r="A88" s="2"/>
      <c r="B88" s="20" t="s">
        <v>92</v>
      </c>
      <c r="C88" s="3">
        <v>7000</v>
      </c>
      <c r="D88" s="3"/>
      <c r="F88" s="3">
        <v>14375</v>
      </c>
      <c r="G88" s="3"/>
    </row>
    <row r="89" spans="1:7" ht="15" customHeight="1">
      <c r="A89" s="2"/>
      <c r="B89" s="20" t="s">
        <v>73</v>
      </c>
      <c r="C89" s="6">
        <f>SUM(C45:C88)+C23+C24+C25+C35</f>
        <v>260500</v>
      </c>
      <c r="D89" s="6">
        <v>126000</v>
      </c>
      <c r="E89" s="6">
        <f>SUM(E45:E88)+E23+E24+E25+E35</f>
        <v>0</v>
      </c>
      <c r="F89" s="6">
        <f>SUM(F45:F88)+F23+F24+F25+F35</f>
        <v>231372</v>
      </c>
      <c r="G89" s="6">
        <f>SUM(G22:G88)</f>
        <v>156198</v>
      </c>
    </row>
    <row r="90" spans="1:2" ht="11.25" customHeight="1">
      <c r="A90" s="17"/>
      <c r="B90" s="29"/>
    </row>
    <row r="91" ht="15">
      <c r="B91" s="30" t="s">
        <v>74</v>
      </c>
    </row>
    <row r="92" spans="1:3" ht="15">
      <c r="A92" s="8">
        <v>1</v>
      </c>
      <c r="B92" s="26" t="s">
        <v>75</v>
      </c>
      <c r="C92" s="6"/>
    </row>
    <row r="93" ht="15">
      <c r="A93" t="s">
        <v>54</v>
      </c>
    </row>
    <row r="94" ht="15">
      <c r="A94" t="s">
        <v>107</v>
      </c>
    </row>
  </sheetData>
  <sheetProtection/>
  <mergeCells count="6">
    <mergeCell ref="C20:D20"/>
    <mergeCell ref="F20:G20"/>
    <mergeCell ref="F3:G3"/>
    <mergeCell ref="A1:G1"/>
    <mergeCell ref="A2:G2"/>
    <mergeCell ref="C3:D3"/>
  </mergeCells>
  <printOptions/>
  <pageMargins left="0.11811023622047245" right="0" top="0.9448818897637796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akristofova</dc:creator>
  <cp:keywords/>
  <dc:description/>
  <cp:lastModifiedBy>User</cp:lastModifiedBy>
  <cp:lastPrinted>2020-02-12T20:47:40Z</cp:lastPrinted>
  <dcterms:created xsi:type="dcterms:W3CDTF">2018-04-19T13:27:00Z</dcterms:created>
  <dcterms:modified xsi:type="dcterms:W3CDTF">2020-03-11T09:15:44Z</dcterms:modified>
  <cp:category/>
  <cp:version/>
  <cp:contentType/>
  <cp:contentStatus/>
</cp:coreProperties>
</file>